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43" activeTab="1"/>
  </bookViews>
  <sheets>
    <sheet name="Pagfbsnc1" sheetId="37" r:id="rId1"/>
    <sheet name="Pagfbsnc2" sheetId="36" r:id="rId2"/>
    <sheet name="pagfbsnc4" sheetId="33" r:id="rId3"/>
    <sheet name="pagfbsnc4b" sheetId="32" r:id="rId4"/>
    <sheet name="pagfbsnc5" sheetId="31" r:id="rId5"/>
    <sheet name="pagfbsnc6" sheetId="30" r:id="rId6"/>
    <sheet name="pagfbsnc8" sheetId="29" r:id="rId7"/>
    <sheet name="pagfbsnc9" sheetId="28" r:id="rId8"/>
    <sheet name="pagfbsnc10" sheetId="27" r:id="rId9"/>
    <sheet name="pagfbsnc11" sheetId="26" r:id="rId10"/>
    <sheet name="Pagfbsnc12" sheetId="25" r:id="rId11"/>
    <sheet name="pagfbsnc13" sheetId="24" r:id="rId12"/>
    <sheet name="pagfbsnc13a" sheetId="23" r:id="rId13"/>
    <sheet name="pagfbsnc14" sheetId="22" r:id="rId14"/>
    <sheet name="pagfbsnc24" sheetId="21" r:id="rId15"/>
    <sheet name="pagfbsnc25" sheetId="20" r:id="rId16"/>
    <sheet name="pagfbsnc31" sheetId="15" r:id="rId17"/>
    <sheet name="pagfbsnc32" sheetId="14" r:id="rId18"/>
    <sheet name="pagfbsnc43" sheetId="12" r:id="rId19"/>
    <sheet name="pagfbsnc53" sheetId="6" r:id="rId20"/>
    <sheet name="pagfbsnc54" sheetId="5" r:id="rId21"/>
  </sheets>
  <definedNames>
    <definedName name="__________________________________val1">#REF!</definedName>
    <definedName name="__________________________________val10">#REF!</definedName>
    <definedName name="__________________________________val11">#REF!</definedName>
    <definedName name="__________________________________val12">#REF!</definedName>
    <definedName name="__________________________________val12763">#REF!</definedName>
    <definedName name="__________________________________val13">#REF!</definedName>
    <definedName name="__________________________________val14">#REF!</definedName>
    <definedName name="__________________________________val15">#REF!</definedName>
    <definedName name="__________________________________val2">#REF!</definedName>
    <definedName name="__________________________________val22763">#REF!</definedName>
    <definedName name="__________________________________val3">#REF!</definedName>
    <definedName name="__________________________________val32763">#REF!</definedName>
    <definedName name="__________________________________val4">#REF!</definedName>
    <definedName name="__________________________________val5">#REF!</definedName>
    <definedName name="__________________________________val50">#REF!</definedName>
    <definedName name="__________________________________val52">#REF!</definedName>
    <definedName name="__________________________________val53">#REF!</definedName>
    <definedName name="__________________________________val6">#REF!</definedName>
    <definedName name="__________________________________val7">#REF!</definedName>
    <definedName name="__________________________________val8">#REF!</definedName>
    <definedName name="__________________________________val9">#REF!</definedName>
    <definedName name="__________________________________vil5">#REF!</definedName>
    <definedName name="__________________________________vil6">#REF!</definedName>
    <definedName name="_________________________________val1">#REF!</definedName>
    <definedName name="_________________________________val10">#REF!</definedName>
    <definedName name="_________________________________val11">#REF!</definedName>
    <definedName name="_________________________________val12">#REF!</definedName>
    <definedName name="_________________________________val12763">#REF!</definedName>
    <definedName name="_________________________________val13">#REF!</definedName>
    <definedName name="_________________________________val14">#REF!</definedName>
    <definedName name="_________________________________val15">#REF!</definedName>
    <definedName name="_________________________________val2">#REF!</definedName>
    <definedName name="_________________________________val22763">#REF!</definedName>
    <definedName name="_________________________________val3">#REF!</definedName>
    <definedName name="_________________________________val32763">#REF!</definedName>
    <definedName name="_________________________________val4">#REF!</definedName>
    <definedName name="_________________________________val5">#REF!</definedName>
    <definedName name="_________________________________val50">#REF!</definedName>
    <definedName name="_________________________________val52">#REF!</definedName>
    <definedName name="_________________________________val53">#REF!</definedName>
    <definedName name="_________________________________val6">#REF!</definedName>
    <definedName name="_________________________________val7">#REF!</definedName>
    <definedName name="_________________________________val8">#REF!</definedName>
    <definedName name="_________________________________val9">#REF!</definedName>
    <definedName name="_________________________________vil5">#REF!</definedName>
    <definedName name="_________________________________vil6">#REF!</definedName>
    <definedName name="________________________________val1">#REF!</definedName>
    <definedName name="________________________________val10">#REF!</definedName>
    <definedName name="________________________________val11">#REF!</definedName>
    <definedName name="________________________________val12">#REF!</definedName>
    <definedName name="________________________________val12763">#REF!</definedName>
    <definedName name="________________________________val13">#REF!</definedName>
    <definedName name="________________________________val14">#REF!</definedName>
    <definedName name="________________________________val15">#REF!</definedName>
    <definedName name="________________________________val2">#REF!</definedName>
    <definedName name="________________________________val22763">#REF!</definedName>
    <definedName name="________________________________val3">#REF!</definedName>
    <definedName name="________________________________val32763">#REF!</definedName>
    <definedName name="________________________________val4">#REF!</definedName>
    <definedName name="________________________________val5">#REF!</definedName>
    <definedName name="________________________________val50">#REF!</definedName>
    <definedName name="________________________________val52">#REF!</definedName>
    <definedName name="________________________________val53">#REF!</definedName>
    <definedName name="________________________________val6">#REF!</definedName>
    <definedName name="________________________________val7">#REF!</definedName>
    <definedName name="________________________________val8">#REF!</definedName>
    <definedName name="________________________________val9">#REF!</definedName>
    <definedName name="________________________________vil5">#REF!</definedName>
    <definedName name="________________________________vil6">#REF!</definedName>
    <definedName name="_______________________________val1">#REF!</definedName>
    <definedName name="_______________________________val10">#REF!</definedName>
    <definedName name="_______________________________val11">#REF!</definedName>
    <definedName name="_______________________________val12">#REF!</definedName>
    <definedName name="_______________________________val12763">#REF!</definedName>
    <definedName name="_______________________________val13">#REF!</definedName>
    <definedName name="_______________________________val14">#REF!</definedName>
    <definedName name="_______________________________val15">#REF!</definedName>
    <definedName name="_______________________________val2">#REF!</definedName>
    <definedName name="_______________________________val22763">#REF!</definedName>
    <definedName name="_______________________________val3">#REF!</definedName>
    <definedName name="_______________________________val32763">#REF!</definedName>
    <definedName name="_______________________________val4">#REF!</definedName>
    <definedName name="_______________________________val5">#REF!</definedName>
    <definedName name="_______________________________val50">#REF!</definedName>
    <definedName name="_______________________________val52">#REF!</definedName>
    <definedName name="_______________________________val53">#REF!</definedName>
    <definedName name="_______________________________val6">#REF!</definedName>
    <definedName name="_______________________________val7">#REF!</definedName>
    <definedName name="_______________________________val8">#REF!</definedName>
    <definedName name="_______________________________val9">#REF!</definedName>
    <definedName name="_______________________________vil5">#REF!</definedName>
    <definedName name="_______________________________vil6">#REF!</definedName>
    <definedName name="______________________________val1">#REF!</definedName>
    <definedName name="______________________________val10">#REF!</definedName>
    <definedName name="______________________________val11">#REF!</definedName>
    <definedName name="______________________________val12">#REF!</definedName>
    <definedName name="______________________________val12763">#REF!</definedName>
    <definedName name="______________________________val13">#REF!</definedName>
    <definedName name="______________________________val14">#REF!</definedName>
    <definedName name="______________________________val15">#REF!</definedName>
    <definedName name="______________________________val2">#REF!</definedName>
    <definedName name="______________________________val22763">#REF!</definedName>
    <definedName name="______________________________val3">#REF!</definedName>
    <definedName name="______________________________val32763">#REF!</definedName>
    <definedName name="______________________________val4">#REF!</definedName>
    <definedName name="______________________________val5">#REF!</definedName>
    <definedName name="______________________________val50">#REF!</definedName>
    <definedName name="______________________________val52">#REF!</definedName>
    <definedName name="______________________________val53">#REF!</definedName>
    <definedName name="______________________________val6">#REF!</definedName>
    <definedName name="______________________________val7">#REF!</definedName>
    <definedName name="______________________________val8">#REF!</definedName>
    <definedName name="______________________________val9">#REF!</definedName>
    <definedName name="______________________________vil5">#REF!</definedName>
    <definedName name="______________________________vil6">#REF!</definedName>
    <definedName name="_____________________________val1">#REF!</definedName>
    <definedName name="_____________________________val10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2763">#REF!</definedName>
    <definedName name="_____________________________val3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val1">#REF!</definedName>
    <definedName name="____________________________val10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2763">#REF!</definedName>
    <definedName name="____________________________val3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val1">#REF!</definedName>
    <definedName name="___________________________val10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2763">#REF!</definedName>
    <definedName name="___________________________val3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val1">#REF!</definedName>
    <definedName name="__________________________val10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2763">#REF!</definedName>
    <definedName name="__________________________val3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val1">#REF!</definedName>
    <definedName name="_________________________val10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2763">#REF!</definedName>
    <definedName name="_________________________val3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val1">#REF!</definedName>
    <definedName name="________________________val10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2763">#REF!</definedName>
    <definedName name="________________________val3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val1">#REF!</definedName>
    <definedName name="_______________________val10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2763">#REF!</definedName>
    <definedName name="_______________________val3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val1">#REF!</definedName>
    <definedName name="______________________val10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2763">#REF!</definedName>
    <definedName name="______________________val3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val1">#REF!</definedName>
    <definedName name="_____________________val10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2763">#REF!</definedName>
    <definedName name="_____________________val3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val1">#REF!</definedName>
    <definedName name="____________________val10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2763">#REF!</definedName>
    <definedName name="____________________val3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val1">#REF!</definedName>
    <definedName name="___________________val10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2763">#REF!</definedName>
    <definedName name="___________________val3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val1">#REF!</definedName>
    <definedName name="__________________val10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2763">#REF!</definedName>
    <definedName name="__________________val3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val1">#REF!</definedName>
    <definedName name="_________________val10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2763">#REF!</definedName>
    <definedName name="_________________val3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val1">#REF!</definedName>
    <definedName name="________________val10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2763">#REF!</definedName>
    <definedName name="________________val3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val1">#REF!</definedName>
    <definedName name="_______________val10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2763">#REF!</definedName>
    <definedName name="_______________val3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val1">#REF!</definedName>
    <definedName name="______________val10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2763">#REF!</definedName>
    <definedName name="______________val3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val1">#REF!</definedName>
    <definedName name="_____________val10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2763">#REF!</definedName>
    <definedName name="_____________val3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val1">#REF!</definedName>
    <definedName name="____________val10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2763">#REF!</definedName>
    <definedName name="____________val3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val1">#REF!</definedName>
    <definedName name="___________val10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2763">#REF!</definedName>
    <definedName name="___________val3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val1">#REF!</definedName>
    <definedName name="__________val10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2763">#REF!</definedName>
    <definedName name="__________val3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val1">#REF!</definedName>
    <definedName name="_________val10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2763">#REF!</definedName>
    <definedName name="_________val3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val1">#REF!</definedName>
    <definedName name="________val10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2763">#REF!</definedName>
    <definedName name="________val3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val1">#REF!</definedName>
    <definedName name="_______val10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2763">#REF!</definedName>
    <definedName name="_______val3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val1">#REF!</definedName>
    <definedName name="______val10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2763">#REF!</definedName>
    <definedName name="______val3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val1">#REF!</definedName>
    <definedName name="_____val10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2763">#REF!</definedName>
    <definedName name="_____val3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val1">#REF!</definedName>
    <definedName name="____val10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2763">#REF!</definedName>
    <definedName name="____val3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val1">#REF!</definedName>
    <definedName name="___val10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2763">#REF!</definedName>
    <definedName name="___val3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val1">#REF!</definedName>
    <definedName name="__val10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2763">#REF!</definedName>
    <definedName name="__val3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_xlnm.Print_Titles" localSheetId="8">pagfbsnc10!$1:$2</definedName>
    <definedName name="_xlnm.Print_Titles" localSheetId="9">pagfbsnc11!$1:$2</definedName>
    <definedName name="_xlnm.Print_Titles" localSheetId="11">pagfbsnc13!$1:$2</definedName>
    <definedName name="_xlnm.Print_Titles" localSheetId="12">pagfbsnc13a!$1:$2</definedName>
    <definedName name="_xlnm.Print_Titles" localSheetId="13">pagfbsnc14!$1:$7</definedName>
    <definedName name="_xlnm.Print_Titles" localSheetId="14">pagfbsnc24!$1:$4</definedName>
    <definedName name="_xlnm.Print_Titles" localSheetId="15">pagfbsnc25!$1:$4</definedName>
    <definedName name="_xlnm.Print_Titles" localSheetId="16">pagfbsnc31!$1:$2</definedName>
    <definedName name="_xlnm.Print_Titles" localSheetId="17">pagfbsnc32!$1:$7</definedName>
    <definedName name="_xlnm.Print_Titles" localSheetId="2">pagfbsnc4!$1:$3</definedName>
    <definedName name="_xlnm.Print_Titles" localSheetId="18">pagfbsnc43!$1:$4</definedName>
    <definedName name="_xlnm.Print_Titles" localSheetId="3">pagfbsnc4b!$1:$3</definedName>
    <definedName name="_xlnm.Print_Titles" localSheetId="4">pagfbsnc5!$1:$2</definedName>
    <definedName name="_xlnm.Print_Titles" localSheetId="19">pagfbsnc53!$1:$6</definedName>
    <definedName name="_xlnm.Print_Titles" localSheetId="20">pagfbsnc54!$1:$6</definedName>
    <definedName name="_xlnm.Print_Titles" localSheetId="5">pagfbsnc6!$1:$2</definedName>
    <definedName name="_xlnm.Print_Titles" localSheetId="6">pagfbsnc8!$1:$2</definedName>
    <definedName name="_xlnm.Print_Titles" localSheetId="7">pagfbsnc9!$1:$2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</definedNames>
  <calcPr calcId="145621"/>
</workbook>
</file>

<file path=xl/calcChain.xml><?xml version="1.0" encoding="utf-8"?>
<calcChain xmlns="http://schemas.openxmlformats.org/spreadsheetml/2006/main">
  <c r="F7" i="33" l="1"/>
  <c r="F6" i="32" s="1"/>
  <c r="F8" i="33"/>
  <c r="E7" i="32" s="1"/>
  <c r="F9" i="33"/>
  <c r="E8" i="32" s="1"/>
  <c r="D6" i="32"/>
  <c r="E6" i="32"/>
  <c r="D7" i="32"/>
  <c r="D8" i="32"/>
  <c r="F8" i="32"/>
  <c r="B8" i="31"/>
  <c r="D8" i="31"/>
  <c r="B16" i="31"/>
  <c r="C16" i="31"/>
  <c r="D16" i="31"/>
  <c r="E16" i="31"/>
  <c r="B11" i="30"/>
  <c r="B10" i="30" s="1"/>
  <c r="C11" i="30"/>
  <c r="C10" i="30" s="1"/>
  <c r="D11" i="30"/>
  <c r="D10" i="30" s="1"/>
  <c r="E11" i="30"/>
  <c r="E10" i="30" s="1"/>
  <c r="F11" i="30"/>
  <c r="F10" i="30" s="1"/>
  <c r="G11" i="30"/>
  <c r="G10" i="30" s="1"/>
  <c r="H11" i="30"/>
  <c r="H10" i="30" s="1"/>
  <c r="I11" i="30"/>
  <c r="I10" i="30" s="1"/>
  <c r="J11" i="30"/>
  <c r="J10" i="30" s="1"/>
  <c r="L11" i="30"/>
  <c r="L10" i="30" s="1"/>
  <c r="M11" i="30"/>
  <c r="M10" i="30" s="1"/>
  <c r="N11" i="30"/>
  <c r="N10" i="30" s="1"/>
  <c r="O11" i="30"/>
  <c r="O10" i="30" s="1"/>
  <c r="P11" i="30"/>
  <c r="P10" i="30" s="1"/>
  <c r="Q11" i="30"/>
  <c r="Q10" i="30" s="1"/>
  <c r="R11" i="30"/>
  <c r="R10" i="30" s="1"/>
  <c r="B17" i="30"/>
  <c r="C17" i="30"/>
  <c r="D17" i="30"/>
  <c r="E17" i="30"/>
  <c r="F17" i="30"/>
  <c r="G17" i="30"/>
  <c r="H17" i="30"/>
  <c r="I17" i="30"/>
  <c r="J17" i="30"/>
  <c r="L17" i="30"/>
  <c r="M17" i="30"/>
  <c r="N17" i="30"/>
  <c r="O17" i="30"/>
  <c r="P17" i="30"/>
  <c r="Q17" i="30"/>
  <c r="R17" i="30"/>
  <c r="B28" i="30"/>
  <c r="B27" i="30" s="1"/>
  <c r="C28" i="30"/>
  <c r="C27" i="30" s="1"/>
  <c r="D28" i="30"/>
  <c r="D27" i="30" s="1"/>
  <c r="E28" i="30"/>
  <c r="E27" i="30" s="1"/>
  <c r="F28" i="30"/>
  <c r="F27" i="30" s="1"/>
  <c r="G28" i="30"/>
  <c r="G27" i="30" s="1"/>
  <c r="H28" i="30"/>
  <c r="H27" i="30" s="1"/>
  <c r="I28" i="30"/>
  <c r="I27" i="30" s="1"/>
  <c r="J28" i="30"/>
  <c r="J27" i="30" s="1"/>
  <c r="L28" i="30"/>
  <c r="L27" i="30" s="1"/>
  <c r="M28" i="30"/>
  <c r="M27" i="30" s="1"/>
  <c r="N28" i="30"/>
  <c r="N27" i="30" s="1"/>
  <c r="O28" i="30"/>
  <c r="O27" i="30" s="1"/>
  <c r="P28" i="30"/>
  <c r="P27" i="30" s="1"/>
  <c r="Q28" i="30"/>
  <c r="Q27" i="30" s="1"/>
  <c r="R28" i="30"/>
  <c r="R27" i="30" s="1"/>
  <c r="B34" i="30"/>
  <c r="C34" i="30"/>
  <c r="D34" i="30"/>
  <c r="E34" i="30"/>
  <c r="F34" i="30"/>
  <c r="G34" i="30"/>
  <c r="H34" i="30"/>
  <c r="I34" i="30"/>
  <c r="J34" i="30"/>
  <c r="L34" i="30"/>
  <c r="M34" i="30"/>
  <c r="N34" i="30"/>
  <c r="O34" i="30"/>
  <c r="P34" i="30"/>
  <c r="Q34" i="30"/>
  <c r="R34" i="30"/>
  <c r="C7" i="29"/>
  <c r="E7" i="29"/>
  <c r="E25" i="29" s="1"/>
  <c r="E38" i="29" s="1"/>
  <c r="C18" i="29"/>
  <c r="E18" i="29"/>
  <c r="C25" i="29"/>
  <c r="C38" i="29" s="1"/>
  <c r="C31" i="29"/>
  <c r="E31" i="29"/>
  <c r="E33" i="29"/>
  <c r="C7" i="28"/>
  <c r="E7" i="28"/>
  <c r="E25" i="28" s="1"/>
  <c r="E36" i="28" s="1"/>
  <c r="C18" i="28"/>
  <c r="E18" i="28"/>
  <c r="C25" i="28"/>
  <c r="C36" i="28" s="1"/>
  <c r="C30" i="28"/>
  <c r="E30" i="28"/>
  <c r="E32" i="28"/>
  <c r="C25" i="27"/>
  <c r="D25" i="27"/>
  <c r="C44" i="27"/>
  <c r="D44" i="27"/>
  <c r="C28" i="26"/>
  <c r="D28" i="26"/>
  <c r="C47" i="26"/>
  <c r="D47" i="26"/>
  <c r="C31" i="24"/>
  <c r="D31" i="24"/>
  <c r="E31" i="24"/>
  <c r="F31" i="24"/>
  <c r="G31" i="24"/>
  <c r="H31" i="24"/>
  <c r="I31" i="24"/>
  <c r="J31" i="24"/>
  <c r="K31" i="24"/>
  <c r="C33" i="23"/>
  <c r="D33" i="23"/>
  <c r="E33" i="23"/>
  <c r="F33" i="23"/>
  <c r="G33" i="23"/>
  <c r="H33" i="23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58" i="15"/>
  <c r="J58" i="15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C26" i="6"/>
  <c r="E26" i="6"/>
  <c r="C36" i="6"/>
  <c r="D36" i="6"/>
  <c r="E36" i="6"/>
  <c r="F36" i="6"/>
  <c r="C20" i="5"/>
  <c r="F20" i="5" s="1"/>
  <c r="C41" i="5"/>
  <c r="D41" i="5"/>
  <c r="E41" i="5"/>
  <c r="F41" i="5"/>
  <c r="F7" i="32" l="1"/>
</calcChain>
</file>

<file path=xl/sharedStrings.xml><?xml version="1.0" encoding="utf-8"?>
<sst xmlns="http://schemas.openxmlformats.org/spreadsheetml/2006/main" count="984" uniqueCount="544">
  <si>
    <t>Libellé</t>
  </si>
  <si>
    <t>IV - ANNEXES</t>
  </si>
  <si>
    <t>Total</t>
  </si>
  <si>
    <t>Refinancement de dette</t>
  </si>
  <si>
    <t>166</t>
  </si>
  <si>
    <t>Opérations afférentes à l'option de tirage sur ligne de trésorerie</t>
  </si>
  <si>
    <t>16449</t>
  </si>
  <si>
    <t>Vote de l'assemblée délibérante ou du congres (2)</t>
  </si>
  <si>
    <t>Propositions nouvelles du gouvernement ou du président</t>
  </si>
  <si>
    <t>Restes à réaliser N-1 (3)</t>
  </si>
  <si>
    <t>Budget de l'exercice (BP+BS+DM)</t>
  </si>
  <si>
    <t>Libellé(1)</t>
  </si>
  <si>
    <t>Art.(1)</t>
  </si>
  <si>
    <t>Pour mémoire</t>
  </si>
  <si>
    <t>Autres ressources financières ne faisant pas partie des ressources propres (c/16449 et c/166)</t>
  </si>
  <si>
    <t>(7) Il s'agit des dépenses réelles au compte 2762/2763</t>
  </si>
  <si>
    <t>(6) Ces créances et charges peuvent être financées par emprunt</t>
  </si>
  <si>
    <t>(5) Indiquer le signe algébrique..</t>
  </si>
  <si>
    <t>(4) Hors comptes 10229, 10259, et 1068.</t>
  </si>
  <si>
    <t>(3) A n'inscrire que si le CA a été voté. Il n'y a pas de restes à réaliser sur les opérations d'ordre.</t>
  </si>
  <si>
    <t>(2) Crédits de l'exercice votés lors de la séance.</t>
  </si>
  <si>
    <t>(1) Détailler les chapitres budgétaires par article conformément au plan de comptes appliqué par la collectivité.</t>
  </si>
  <si>
    <t>Résultat hors charges transférées</t>
  </si>
  <si>
    <t>Solde net hors créances sur autres collectivités publiques (c/2763) et charges transférées (D)(6)(7)</t>
  </si>
  <si>
    <t>Solde (recettes-dépenses)(5)</t>
  </si>
  <si>
    <t>Recettes financières (V)</t>
  </si>
  <si>
    <t>Dépenses financières (IV)</t>
  </si>
  <si>
    <t>Montant</t>
  </si>
  <si>
    <t>Recettes</t>
  </si>
  <si>
    <t>CUMUL</t>
  </si>
  <si>
    <t>Affectation C/1068 (3)</t>
  </si>
  <si>
    <t>Solde d'exécution(3)</t>
  </si>
  <si>
    <t>Op.de l'exercice</t>
  </si>
  <si>
    <t>VIREMENTS DE LA SECTION DE FONCTIONNEMENT (d)</t>
  </si>
  <si>
    <t>951</t>
  </si>
  <si>
    <t>Transferts entre sections (c)</t>
  </si>
  <si>
    <t>PRODUITS DE CESSIONS</t>
  </si>
  <si>
    <t>954</t>
  </si>
  <si>
    <t>INSTALLATIONS GENERALES, AGENCEMENTS ET AMENAGEMENTS DIVERS</t>
  </si>
  <si>
    <t>23181</t>
  </si>
  <si>
    <t>Immobilisations</t>
  </si>
  <si>
    <t>2...</t>
  </si>
  <si>
    <t>AUTRES SUBVENTIONS D INVESTISSEMENT NON TRANSFERABLES</t>
  </si>
  <si>
    <t>138</t>
  </si>
  <si>
    <t>Autre recettes financières (b)</t>
  </si>
  <si>
    <t>Ressources propres externes (a)(4)</t>
  </si>
  <si>
    <t>RECETTES (RESSOURCES PROPRES) (III)= a+b+c+d</t>
  </si>
  <si>
    <t>DETAIL PAR ARTICLES - RECETTES</t>
  </si>
  <si>
    <t>EQUILIBRE DES OPERATIONS FINANCIERES - RECETTES</t>
  </si>
  <si>
    <t>ELEMENTS DU BILAN</t>
  </si>
  <si>
    <t>IV</t>
  </si>
  <si>
    <t>Vote de l'assemblée délibérante (2)</t>
  </si>
  <si>
    <t>Budget de l'exercice (BP+BS+DM))</t>
  </si>
  <si>
    <t>Détails des comptes 16449 et 166 en dépenses</t>
  </si>
  <si>
    <t>(2) Crédits de l'exercice votés lors de la séance</t>
  </si>
  <si>
    <t xml:space="preserve">(1) Détailler les chapitres budgétaires par article conformément au plan de comptes </t>
  </si>
  <si>
    <t>Dépenses</t>
  </si>
  <si>
    <t>Solde d'exécution (3)</t>
  </si>
  <si>
    <t>Op. de l'exercice</t>
  </si>
  <si>
    <t>Stocks et en-cours (G)</t>
  </si>
  <si>
    <t>Charges à répartir sur plusieurs exercices (F)</t>
  </si>
  <si>
    <t>Travaux en régie (E)</t>
  </si>
  <si>
    <t>Charges transférées (D) = E+F+G (1)</t>
  </si>
  <si>
    <t>Reprise sur autofinancement antérieur (C)(1)</t>
  </si>
  <si>
    <t>Transferts entre sections = C+D</t>
  </si>
  <si>
    <t>AUTRES IMMOBILISATIONS FINANCIERES</t>
  </si>
  <si>
    <t>27</t>
  </si>
  <si>
    <t>PARTICIPATIONS ET CREANCES RATTACHEES A DES PARTICIPATIONS</t>
  </si>
  <si>
    <t>26</t>
  </si>
  <si>
    <t>SUBVENTIONS D INVESTISSEMENT TRANSFEREES AU COMPTE DE RESULTAT</t>
  </si>
  <si>
    <t>139</t>
  </si>
  <si>
    <t>DOTATIONS, FONDS DIVERS ET RESERVES</t>
  </si>
  <si>
    <t>10</t>
  </si>
  <si>
    <t>Autres dépenses financières (sous-total) (B)</t>
  </si>
  <si>
    <t>EMPRUNTS EN EUROS</t>
  </si>
  <si>
    <t>1641</t>
  </si>
  <si>
    <t>EMPRUNTS ET DETTES ASSIMILEES (A)</t>
  </si>
  <si>
    <t>16</t>
  </si>
  <si>
    <t>HORS CHARGES TRANSFEREES (II)=A+B+C</t>
  </si>
  <si>
    <t>DEPENSES TOTALES (I)=A+B+C+D</t>
  </si>
  <si>
    <t>DETAIL PAR ARTICLES - DEPENSES</t>
  </si>
  <si>
    <t>EQUILIBRE DES OPERATIONS FINANCIERES - DEPENSES</t>
  </si>
  <si>
    <t>RECETTES</t>
  </si>
  <si>
    <t>Budget cumulé de l'exercice (BP+DM)</t>
  </si>
  <si>
    <t>DEPENSES</t>
  </si>
  <si>
    <t>TOTAL</t>
  </si>
  <si>
    <t>Propositions nouvelles du Président</t>
  </si>
  <si>
    <t>VIREMENT A LA SECTION D'INVESTISSEMENT</t>
  </si>
  <si>
    <t>III</t>
  </si>
  <si>
    <t>III - VOTE DU BUDGET</t>
  </si>
  <si>
    <t>DEPENSES (1)</t>
  </si>
  <si>
    <t>Restes à réaliser N-1</t>
  </si>
  <si>
    <t>Article/ compte par nature</t>
  </si>
  <si>
    <t>Détail par articles</t>
  </si>
  <si>
    <t>B - SECTION DE FONCTIONNEMENT - 94 OPERATIONS NON VENTILEES</t>
  </si>
  <si>
    <t>((1) 661 et 76 uniquement servi en opérations réelles ; le rattachement de fin d'exercice par mouvement d'ordre budgétaire figure au chapitre 946</t>
  </si>
  <si>
    <t xml:space="preserve">DEPENSES(1) </t>
  </si>
  <si>
    <t>CHAPITRE 943 - OPERATIONS FINANCIERES</t>
  </si>
  <si>
    <t>PARTICIPATIONS</t>
  </si>
  <si>
    <t>CHAPITRE 942 - DOTATIONS ET PARTICIPATIONS</t>
  </si>
  <si>
    <t>B 943</t>
  </si>
  <si>
    <t>B 942</t>
  </si>
  <si>
    <t>(1) Détailler le compte à trois chiffres</t>
  </si>
  <si>
    <t>AUTRES CHARGES EXCEPTIONNELLES</t>
  </si>
  <si>
    <t>CHARGES D INTERETS</t>
  </si>
  <si>
    <t>DEPLACEMENTS ET MISSIONS</t>
  </si>
  <si>
    <t>PUBLICITE, PUBLICATIONS, RELATIONS PUBLIQUES</t>
  </si>
  <si>
    <t>REMUNERATIONS D INTERMEDIAIRES ET HONORAIRES</t>
  </si>
  <si>
    <t>LOCATIONS</t>
  </si>
  <si>
    <t>ACHATS NON STOCKES DE MATIERES ET FOURNITURES</t>
  </si>
  <si>
    <t>PRESENTATION CROISEE</t>
  </si>
  <si>
    <t>Vote de l'assemblée délibérante</t>
  </si>
  <si>
    <t>Propositions du Président</t>
  </si>
  <si>
    <t>RECETTES AFFECTEES AU FONCTIONNEMENT</t>
  </si>
  <si>
    <t>Hors AE-CP</t>
  </si>
  <si>
    <t>Dans le cadre d'une AE-CP</t>
  </si>
  <si>
    <t>DEPENSES DE FONCTIONNEMENT</t>
  </si>
  <si>
    <t>DU CHAPITRE</t>
  </si>
  <si>
    <t>AUTRES</t>
  </si>
  <si>
    <t>RELATIONS EXTERIEURES</t>
  </si>
  <si>
    <t>AFFAIRES COUTUMIERES</t>
  </si>
  <si>
    <t>POUVOIRS PUBLICS ET INSTITUTIONS</t>
  </si>
  <si>
    <t>SERVICES GENERAUX</t>
  </si>
  <si>
    <t>NON VENTILE</t>
  </si>
  <si>
    <t>compte par nature (1)</t>
  </si>
  <si>
    <t>Article</t>
  </si>
  <si>
    <t xml:space="preserve">AE = </t>
  </si>
  <si>
    <t>CHAPITRE 930 - SERVICES GENERAUX</t>
  </si>
  <si>
    <t>Détail par articles - Présentation croisée</t>
  </si>
  <si>
    <t>A 930</t>
  </si>
  <si>
    <t>B - SECTION DE FONCTIONNEMENT - 93 OPERATIONS VENTILEES</t>
  </si>
  <si>
    <t>002 Solde de fonctionnement reporté(1)</t>
  </si>
  <si>
    <t>TOTAL des groupes fonctionnels</t>
  </si>
  <si>
    <t>953</t>
  </si>
  <si>
    <t>DEPENSES IMPREVUES (DANS LE CADRE D'UNE AE)</t>
  </si>
  <si>
    <t>952</t>
  </si>
  <si>
    <t>TRANSFERTS ENTRE LES SECTIONS</t>
  </si>
  <si>
    <t>946</t>
  </si>
  <si>
    <t>PROVISIONS</t>
  </si>
  <si>
    <t>945</t>
  </si>
  <si>
    <t>FRAIS DE FONCTIONNEMENT DES GROUPES D'ELUS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</si>
  <si>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</si>
  <si>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</si>
  <si>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</si>
  <si>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</si>
  <si>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</si>
  <si>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</si>
  <si>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</si>
  <si>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</si>
  <si>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</si>
  <si>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</si>
  <si>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Groupe 94</t>
  </si>
  <si>
    <t>DEVELOPPEMENT</t>
  </si>
  <si>
    <t>939</t>
  </si>
  <si>
    <t>TRANSPORTS</t>
  </si>
  <si>
    <t>938</t>
  </si>
  <si>
    <t>AMENAGEMENT ET ENVIRONNEMENT</t>
  </si>
  <si>
    <t>937</t>
  </si>
  <si>
    <t>RESEAUX ET INFRASTRUCTURES</t>
  </si>
  <si>
    <t>936</t>
  </si>
  <si>
    <t>ACTION SOCIALE (HORS RMI)</t>
  </si>
  <si>
    <t>935</t>
  </si>
  <si>
    <t>PREVENTION MEDICO-SOCIALE</t>
  </si>
  <si>
    <t>934</t>
  </si>
  <si>
    <t>CULTURE, VIE SOCIALE, JEUNESSE, SPORTS ET LOISIRS</t>
  </si>
  <si>
    <t>933</t>
  </si>
  <si>
    <t>ENSEIGNEMENT</t>
  </si>
  <si>
    <t>932</t>
  </si>
  <si>
    <t>SECURITE</t>
  </si>
  <si>
    <t>931</t>
  </si>
  <si>
    <t>930</t>
  </si>
  <si>
    <t>Opérations ventilées</t>
  </si>
  <si>
    <t>Groupe 93</t>
  </si>
  <si>
    <t>IV=I+II+III</t>
  </si>
  <si>
    <t>Pour information, dépenses gérées hors AE</t>
  </si>
  <si>
    <t>Pour information, dépenses générales dans le cadre d'une AE</t>
  </si>
  <si>
    <t>LIBELLES</t>
  </si>
  <si>
    <t>Chap.</t>
  </si>
  <si>
    <t/>
  </si>
  <si>
    <t>II</t>
  </si>
  <si>
    <t>I</t>
  </si>
  <si>
    <t>Vote de l'assemblée délibérante sur les AE lors de la séance budgétaire</t>
  </si>
  <si>
    <t>Budget de l'exercice</t>
  </si>
  <si>
    <t>B</t>
  </si>
  <si>
    <t>B - SECTION DE FONCTIONNEMENT - VUE D'ENSEMBLE</t>
  </si>
  <si>
    <t>PRODUIT DES CESSIONS D'IMMOBILISATIONS</t>
  </si>
  <si>
    <t>VIREMENT DE LA SECTION DE FONCTIONNEMENT</t>
  </si>
  <si>
    <t>A - SECTION D'INVESTISSEMENT - 92 OPERATIONS NON VENTILEES</t>
  </si>
  <si>
    <t>CHAPITRE 923 - DETTES ET AUTRES OPERATIONS FINANCIERES</t>
  </si>
  <si>
    <t>:</t>
  </si>
  <si>
    <t>A 923</t>
  </si>
  <si>
    <t>(1) Reversement de dotations (trop perçu)</t>
  </si>
  <si>
    <t>FED</t>
  </si>
  <si>
    <t>CHAPITRE 922 - DOTATIONS ET PARTICIPATIONS</t>
  </si>
  <si>
    <t>CHAPITRE 921 - TAXES NON AFFECTEES</t>
  </si>
  <si>
    <t>A 922</t>
  </si>
  <si>
    <t>A 921</t>
  </si>
  <si>
    <t>(2) Total : hors programmes + programmes</t>
  </si>
  <si>
    <t>POUR INFORMATION : EMPRUNTS AFFECTES</t>
  </si>
  <si>
    <t>IMMOBILISATIONS CORPORELLES EN COURS</t>
  </si>
  <si>
    <t>AUTRES IMMOBILISATIONS CORPORELLES</t>
  </si>
  <si>
    <t>DEPENSES(2)</t>
  </si>
  <si>
    <t>PRESENTATION CROISEE (cumulé de l'exercice + restes à réaliser + éléments nouvellement votés)</t>
  </si>
  <si>
    <t>RECETTES AFFECTEES AUX EQUIPEMENTS</t>
  </si>
  <si>
    <t>Hors AP-CP</t>
  </si>
  <si>
    <t>Dans le cadre d'une AP-CP</t>
  </si>
  <si>
    <t>DEPENSES D'EQUIPEMENT</t>
  </si>
  <si>
    <t xml:space="preserve">AP = </t>
  </si>
  <si>
    <t>CHAPITRE 900 - SERVICES GENERAUX</t>
  </si>
  <si>
    <t>A 900</t>
  </si>
  <si>
    <t>A - SECTION D'INVESTISSEMENT - 90 OPERATIONS VENTILEES</t>
  </si>
  <si>
    <t>(2) Il s'agit de la délibération d'affectation du résultat par conséquent, ce montant ne fait pas l'objet d'un nouveau vote du BS</t>
  </si>
  <si>
    <t>(1) Le solde d'exécution est le résultat constaté de l'exercice précédent qui fait l'objet d'un report et non d'un vote de l'assemblée délibérante ou du congrès</t>
  </si>
  <si>
    <t>Excédent de fonctionnement capitalisé (2)</t>
  </si>
  <si>
    <t>1068</t>
  </si>
  <si>
    <t>Solde d'exécution reporté(1)</t>
  </si>
  <si>
    <t>001</t>
  </si>
  <si>
    <t>DEPENSES IMPREVUES</t>
  </si>
  <si>
    <t>950</t>
  </si>
  <si>
    <t>Opérations sans réalisation</t>
  </si>
  <si>
    <t>Groupe 95</t>
  </si>
  <si>
    <t>926</t>
  </si>
  <si>
    <t>OPERATIONS PATRIMONIALES</t>
  </si>
  <si>
    <t>925</t>
  </si>
  <si>
    <t>OPERATIONS POUR COMPTE DE TIERS</t>
  </si>
  <si>
    <t>924</t>
  </si>
  <si>
    <t>DETTES ET AUTRES OPERATIONS FINANCIERES</t>
  </si>
  <si>
    <t>923</t>
  </si>
  <si>
    <t>922</t>
  </si>
  <si>
    <t>TAXES NON AFFECTEES</t>
  </si>
  <si>
    <t>921</t>
  </si>
  <si>
    <t>Groupe 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</si>
  <si>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</si>
  <si>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</si>
  <si>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</si>
  <si>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</si>
  <si>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</si>
  <si>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</si>
  <si>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</si>
  <si>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</si>
  <si>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</si>
  <si>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</si>
  <si>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Groupe 90</t>
  </si>
  <si>
    <t>I+IV</t>
  </si>
  <si>
    <t>IV=II+III</t>
  </si>
  <si>
    <t>Total des crédits propres au BS ou DM (après vote)</t>
  </si>
  <si>
    <t>Propositions nouvelles</t>
  </si>
  <si>
    <t>Chapitre</t>
  </si>
  <si>
    <t>A</t>
  </si>
  <si>
    <t>A - SECTION D'INVESTISSEMENT - VUE D'ENSEMBLE - RECETTES</t>
  </si>
  <si>
    <t>Pour information Dépenses gérées hors AP</t>
  </si>
  <si>
    <t>Pour information Dépenses gérées dans le cadre d'une AP</t>
  </si>
  <si>
    <t>Vote de l'assemblée sur les AP de la séance budgétaire</t>
  </si>
  <si>
    <t>A - SECTION D'INVESTISSEMENT - VUE D'ENSEMBLE - DEPENSES</t>
  </si>
  <si>
    <t>(3) Dans la limite de 7,5% des dépenses réelles de la section .</t>
  </si>
  <si>
    <t>(2) Rayer la mention inutile</t>
  </si>
  <si>
    <t>(1) A compléter par «du chapitre» ou «de l'article».</t>
  </si>
  <si>
    <t>IV - En l'absence de mention au paragraphe III - ci dessus, le(s) président(s) est réputé ne pas avoir reçu l'autorisation de l'assemblée délibérante de pratiquer des virements de crédits de paiement de chapitre à chapitre.</t>
  </si>
  <si>
    <t>..........................................................................................................</t>
  </si>
  <si>
    <t>III - L'assemblée délibérante autorise le(s) président(s) à opérer des virements de crédits de paiement de chapitre à chapitre dans les limites suivantes (3) :</t>
  </si>
  <si>
    <t>II - En l'absence de mention au paragraphe I ci-dessus, le budget est réputé voté par chapitre.</t>
  </si>
  <si>
    <t>La liste des articles spécialisés sur lesquels l'ordonnateur ne peut procéder à des virements d'article à article est la suivante:</t>
  </si>
  <si>
    <t>I  - L'assemblée délibérante a voté le présent budget (crédits de paiement afférents à une AP/AE ou crédits de paiement hors AP/AE) :</t>
  </si>
  <si>
    <t>(1) Exceptionnellement, les comptes 20,21,23 sont en recettes réelles en cas de réduction ou d'annulation de mandats donnant lieu à reversement.</t>
  </si>
  <si>
    <t>TOTAL DES RECETTES DE FONCTIONNEMENT CUMULEES</t>
  </si>
  <si>
    <t>=</t>
  </si>
  <si>
    <t>R002 RESULTAT REPORTE OU ANTICIPE</t>
  </si>
  <si>
    <t>+</t>
  </si>
  <si>
    <t>Sous total des opérations d'ordre</t>
  </si>
  <si>
    <t>PRODUITS EXCEPTIONNELS</t>
  </si>
  <si>
    <t>77</t>
  </si>
  <si>
    <t>PRODUITS FINANCIERS</t>
  </si>
  <si>
    <t>76</t>
  </si>
  <si>
    <t>ATTENUATION DE CHARGES</t>
  </si>
  <si>
    <t>013</t>
  </si>
  <si>
    <t>AUTRES PRODUITS D ACTIVITE</t>
  </si>
  <si>
    <t>75</t>
  </si>
  <si>
    <t>74</t>
  </si>
  <si>
    <t>CONTRIBUTIONS DIRECTES</t>
  </si>
  <si>
    <t>731</t>
  </si>
  <si>
    <t>IMPOTS, DROITS ET TAXES (hors c/731)</t>
  </si>
  <si>
    <t>73</t>
  </si>
  <si>
    <t>PRODUITS DES SERVICES DU DOMAINE ET VENTES DIVERSES</t>
  </si>
  <si>
    <t>70</t>
  </si>
  <si>
    <t>Sous total des opérations réelles et mixtes</t>
  </si>
  <si>
    <t>Recettes de fonctionnement - Total</t>
  </si>
  <si>
    <t>Pour information total des crédits propres au BS ou DM</t>
  </si>
  <si>
    <t>Exercice + Restes à réaliser</t>
  </si>
  <si>
    <t>FONCTIONNEMENT</t>
  </si>
  <si>
    <t>TOTAL DES RECETTES D'INVESTISSEMENT CUMULEES</t>
  </si>
  <si>
    <t>AFFECTATION AU COMPTE 1068</t>
  </si>
  <si>
    <t>R001 SOLDE D'EXECUTION POSITIF REPORTE OU ANTICIPE</t>
  </si>
  <si>
    <t>45</t>
  </si>
  <si>
    <t>IMMOBILISATIONS EN COURS (1)</t>
  </si>
  <si>
    <t>23</t>
  </si>
  <si>
    <t>IMMOBILISATIONS RECUES EN AFFECTATION</t>
  </si>
  <si>
    <t>22</t>
  </si>
  <si>
    <t>IMMOBILISATIONS CORPORELLES (1)</t>
  </si>
  <si>
    <t>21</t>
  </si>
  <si>
    <t>SUBVENTIONS D EQUIPEMENT VERSEES (1)</t>
  </si>
  <si>
    <t>204</t>
  </si>
  <si>
    <t>IMMOBILISATIONS INCORPORELLES (hors 204) (1)</t>
  </si>
  <si>
    <t>20</t>
  </si>
  <si>
    <t>COMPTE DE LIAISON : AFFECTATION (BUDGETS ANNEXES - REGIES NON PERSONNALISEES)</t>
  </si>
  <si>
    <t>18</t>
  </si>
  <si>
    <t>EMPRUNTS ET DETTES ASSIMILEES</t>
  </si>
  <si>
    <t>SUBVENTIONS D INVESTISSEMENT</t>
  </si>
  <si>
    <t>13</t>
  </si>
  <si>
    <t>DOTATIONS, FONDS DIVERS ET RESERVES (sauf 1068)</t>
  </si>
  <si>
    <t>Recettes d'investissement - Total</t>
  </si>
  <si>
    <t>INVESTISSEMENT</t>
  </si>
  <si>
    <t>3-B</t>
  </si>
  <si>
    <t>3-  BALANCE GENERALE (B-RECETTES)</t>
  </si>
  <si>
    <t>II - PRESENTATION GENERALE DU BUDGET</t>
  </si>
  <si>
    <t>TOTAL DES DEPENSES DE FONCTIONNEMENT CUMULEES</t>
  </si>
  <si>
    <t>D002 RESULTAT REPORTE OU ANTICIPE</t>
  </si>
  <si>
    <t>CHARGES EXCEPTIONNELLES</t>
  </si>
  <si>
    <t>67</t>
  </si>
  <si>
    <t>CHARGES FINANCIERES</t>
  </si>
  <si>
    <t>66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</si>
  <si>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</si>
  <si>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</si>
  <si>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</si>
  <si>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</si>
  <si>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</si>
  <si>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</si>
  <si>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</si>
  <si>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</si>
  <si>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</si>
  <si>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</si>
  <si>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TOTAL DES DEPENSES D'INVESTISSEMENT CUMULEES</t>
  </si>
  <si>
    <t>D001 SOLDE D'EXECUTION NEGATIF OU REPORTE</t>
  </si>
  <si>
    <t>IMMOBILISATIONS EN COURS</t>
  </si>
  <si>
    <t>IMMOBILISATIONS CORPORELLES</t>
  </si>
  <si>
    <t>SUBVENTIONS D EQUIPEMENT VERSEES</t>
  </si>
  <si>
    <t xml:space="preserve">IMMOBILISATIONS INCORPORELLES (hors 204) </t>
  </si>
  <si>
    <t>Dépenses d'investissement - Total</t>
  </si>
  <si>
    <t>3-A</t>
  </si>
  <si>
    <t>3- BALANCE GENERALE (A-DEPENSES)</t>
  </si>
  <si>
    <t>TOTAL DE LA SECTION</t>
  </si>
  <si>
    <t>002 SOLDE D'EXECUTION REPORTE</t>
  </si>
  <si>
    <t>AUTOFINANCEMENT DEGAGE = D(946+953)-R946..................................................</t>
  </si>
  <si>
    <t>953 Virement à la section d'investissement</t>
  </si>
  <si>
    <t>946 Transferts entre sections</t>
  </si>
  <si>
    <t>OPERATIONS D'ORDRE</t>
  </si>
  <si>
    <t>945 Provisions et autres opérations mixtes</t>
  </si>
  <si>
    <t>944 Frais de fonctionnement des groupes d'élus</t>
  </si>
  <si>
    <t>943 Opérations financières</t>
  </si>
  <si>
    <t xml:space="preserve">942 Dotations et participations </t>
  </si>
  <si>
    <t>941 Autres impôts et taxes</t>
  </si>
  <si>
    <t>940 Impositions directes</t>
  </si>
  <si>
    <t>94 Opérations non ventilées</t>
  </si>
  <si>
    <t>939 Economie</t>
  </si>
  <si>
    <t>938 Transports et communication</t>
  </si>
  <si>
    <t>937 Aménagement et environnement</t>
  </si>
  <si>
    <t>936 Travail, emploi et formation professionnelle</t>
  </si>
  <si>
    <t>935 Protection et action sociale</t>
  </si>
  <si>
    <t>934 Santé</t>
  </si>
  <si>
    <t>933 Culture, jeunesse, sports, loisirs</t>
  </si>
  <si>
    <t>932 Enseignement</t>
  </si>
  <si>
    <t>931 Sécurité et ordre public</t>
  </si>
  <si>
    <t>930 Administration générale</t>
  </si>
  <si>
    <t>93 Opérations ventilées</t>
  </si>
  <si>
    <t>CHAPITRES</t>
  </si>
  <si>
    <t>OPERATIONS REELLES ET MIXTES</t>
  </si>
  <si>
    <t>SECTION DE FONCTIONNEMENT (cumulé de l'exercice + restes à réaliser)</t>
  </si>
  <si>
    <t>2 - B</t>
  </si>
  <si>
    <t>2 - EQUILIBRE FINANCIER DU BUDGET (B - FONCTIONNEMENT)</t>
  </si>
  <si>
    <t>923-1068 AFFECTATION</t>
  </si>
  <si>
    <t>001 SOLDE D'EXECUTION N-1 REPORTE</t>
  </si>
  <si>
    <t>AUTOFINANCEMENT DE L'EXERCICE = R(926+951) - D926..................................................</t>
  </si>
  <si>
    <t>951 Virement de la section de fonctionnement</t>
  </si>
  <si>
    <t>926 Transferts entre sections</t>
  </si>
  <si>
    <t>925 Opérations patrimoniales (à l'interieur de la section)</t>
  </si>
  <si>
    <t>954 Produit des cessions d'immobilisations</t>
  </si>
  <si>
    <t>95 Opérations sans réalisation</t>
  </si>
  <si>
    <t>924 Opération pour le compte de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</si>
  <si>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</si>
  <si>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</si>
  <si>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</si>
  <si>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</si>
  <si>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</si>
  <si>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</si>
  <si>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 et environnement</t>
  </si>
  <si>
    <t>906 Travail, emploi et formation professionnelle</t>
  </si>
  <si>
    <t>905 Protection et action sociale</t>
  </si>
  <si>
    <t>904 Santé</t>
  </si>
  <si>
    <t>903 Culture, jeunesse, sports et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</si>
  <si>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</si>
  <si>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</si>
  <si>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</si>
  <si>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</si>
  <si>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</si>
  <si>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 (cumulé de l'exercice + restes à réaliser)</t>
  </si>
  <si>
    <t>2 - A</t>
  </si>
  <si>
    <t>2 - EQUILIBRE FINANCIER DU BUDGET (A - INVESTISSEMENT)</t>
  </si>
  <si>
    <t>002 Excédent de fonctionnement reporté(2)</t>
  </si>
  <si>
    <t>94 OPERATIONS NON VENTILEES</t>
  </si>
  <si>
    <t>93 OPERATIONS VENTILEES</t>
  </si>
  <si>
    <t>RECETTES DE FONCTIONNEMENT</t>
  </si>
  <si>
    <t>002 Déficit de fonctionnement reporté(2)</t>
  </si>
  <si>
    <t xml:space="preserve"> - hors AE/CP</t>
  </si>
  <si>
    <t xml:space="preserve"> - en AE/CP</t>
  </si>
  <si>
    <t>001 Solde d'exécution reporté(2)</t>
  </si>
  <si>
    <t>923-1068 Excédent de fonctionnement capitalisé(2)</t>
  </si>
  <si>
    <t>924 Opérations pour le compte de tiers</t>
  </si>
  <si>
    <t xml:space="preserve"> - Autres opérations non ventilées</t>
  </si>
  <si>
    <t>92 OPERATIONS NON VENTILEES</t>
  </si>
  <si>
    <t xml:space="preserve"> - Recettes affectées</t>
  </si>
  <si>
    <t>90 OPERATIONS VENTILEES</t>
  </si>
  <si>
    <t>RECETTES D'INVESTISSEMENT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</si>
  <si>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</si>
  <si>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</si>
  <si>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</si>
  <si>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</si>
  <si>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</si>
  <si>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9                         ECONOMIE ET DEVELOPPEMENT (1)</t>
  </si>
  <si>
    <t>8               TRANSPORTS ET COMMUNICATION (1)</t>
  </si>
  <si>
    <t>7               AMENAGEMENT, ENVIRONNEMENT (1)</t>
  </si>
  <si>
    <t>6                     TRAVAIL, EMPLOI ET FORMATION PROFESSIONNELLE (1)</t>
  </si>
  <si>
    <t>5               PROTECTION ET ACTION SOCIALE (1)</t>
  </si>
  <si>
    <t>4                         SANTE (PREV. MEDICO SOCIALE) (1)</t>
  </si>
  <si>
    <t>3                     CULTURE, JEUNESSE ET SPORTS, LOISIRS (1)</t>
  </si>
  <si>
    <t>SECTION</t>
  </si>
  <si>
    <t>2               ENSEIGNEMENT (1)</t>
  </si>
  <si>
    <t>1                     SECURITE ET ORDRE PUBLIC (1)</t>
  </si>
  <si>
    <t>0               ADMINISTRATION GENERALE (sauf 01)(1)</t>
  </si>
  <si>
    <t>NON VENTILE (1)</t>
  </si>
  <si>
    <t>RESTES A REALISER N-1</t>
  </si>
  <si>
    <t>BUDGET CUMULE DE L'EXERCICE (BP+DM)</t>
  </si>
  <si>
    <t>1 - BUDGET - RECAPITULATION PAR GROUPES FONCTIONNELS</t>
  </si>
  <si>
    <t>(1)Aux dépenses et recettes réelles sont assimilées les opérations mixtes, constituées principalement des provisions et reprises sur provisions</t>
  </si>
  <si>
    <t>BUDGET</t>
  </si>
  <si>
    <t>SECTION DE FONCTIONNEMENT</t>
  </si>
  <si>
    <t>SECTION D'INVESTISSEMENT</t>
  </si>
  <si>
    <t>ORDRE</t>
  </si>
  <si>
    <t>REELLES(1)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</si>
  <si>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</si>
  <si>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</si>
  <si>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</si>
  <si>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</si>
  <si>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</si>
  <si>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</si>
  <si>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</si>
  <si>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>SECTION DE FONCTIONNEMENT - TOTAL</t>
  </si>
  <si>
    <t>SECTION D'INVESTISSEMENT - TOTAL</t>
  </si>
  <si>
    <t>/ART</t>
  </si>
  <si>
    <t>TITRES RESTANT A EMETTRE</t>
  </si>
  <si>
    <t>LIBELLE</t>
  </si>
  <si>
    <t>CHAP</t>
  </si>
  <si>
    <t>RESTES A REALISER - RECETTES</t>
  </si>
  <si>
    <t>DEFICIT</t>
  </si>
  <si>
    <t>EXCEDENT</t>
  </si>
  <si>
    <t>SOLDE (B)</t>
  </si>
  <si>
    <t>RESULTAT CUMULE = (A)+(B)</t>
  </si>
  <si>
    <t>RESTES A REALISER</t>
  </si>
  <si>
    <t>2 - EXECUTION DU BUDGET DE L'EXERCICE PRECEDENT</t>
  </si>
  <si>
    <t>I - INFORMATIONS GENERALES</t>
  </si>
  <si>
    <t>DEPENSES ENGAGEES NON MANDATEES</t>
  </si>
  <si>
    <t>RESTES A REALISER - DEPENSES</t>
  </si>
  <si>
    <t>ou SOLDE (A)</t>
  </si>
  <si>
    <t>RESULTAT REPORTE</t>
  </si>
  <si>
    <t>RESULTAT</t>
  </si>
  <si>
    <t>SOLDE D'EXECUTION ou</t>
  </si>
  <si>
    <t>RESULTAT DE L'EXERCICE N-1</t>
  </si>
  <si>
    <t>2-EXECUTION DU BUDGET DE L'EXERCICE PRECEDENT</t>
  </si>
  <si>
    <t xml:space="preserve">   Dans l'ensemble des tableaux, les cases grisées ne doivent pas être remplies</t>
  </si>
  <si>
    <t>Cf. idem maquette BP figurant à l'annexe 2 de l'arrêté du 12 décembre 2011</t>
  </si>
  <si>
    <t>(1)</t>
  </si>
  <si>
    <t>95 - Dépenses sans réalisation</t>
  </si>
  <si>
    <t>Signatures (1)</t>
  </si>
  <si>
    <t>94 - Opérations non ventilées</t>
  </si>
  <si>
    <t>Décisions en matière de taux de contributions directes (1)</t>
  </si>
  <si>
    <t>93 - Opérations ventilées</t>
  </si>
  <si>
    <t>Liste des budgets annexes (1)</t>
  </si>
  <si>
    <t>Vue d'ensemble</t>
  </si>
  <si>
    <t>Liste des établissements publics créés (1)</t>
  </si>
  <si>
    <t>B - Section de fonctionnement</t>
  </si>
  <si>
    <t>par la collectivité dans le cadre du vote du budget  (1)</t>
  </si>
  <si>
    <t>95 - Opérations sans réalisation</t>
  </si>
  <si>
    <t xml:space="preserve">Liste des organismes de regroupement - Subventions versées </t>
  </si>
  <si>
    <t>92 - Opérations non ventilées</t>
  </si>
  <si>
    <t>Etat du personnel (1)</t>
  </si>
  <si>
    <t>90 - Opérations ventilées</t>
  </si>
  <si>
    <t>Etats des engagements donnés et reçus (1)</t>
  </si>
  <si>
    <t>Etat des emprunts garantis (1)</t>
  </si>
  <si>
    <t>A - Section d'investissement</t>
  </si>
  <si>
    <t>Eléments de bilan - Immobilisations financières (1)</t>
  </si>
  <si>
    <t>III - Vote du budget</t>
  </si>
  <si>
    <t>et cessions) (1)</t>
  </si>
  <si>
    <t xml:space="preserve">Eléments de bilan - Etat des immobilisations (dont acquisitions </t>
  </si>
  <si>
    <t>3 - Balance générale du budget</t>
  </si>
  <si>
    <t>Eléments de bilan - Etat de la dette (1)</t>
  </si>
  <si>
    <t>2 - Equilibre financier du budget</t>
  </si>
  <si>
    <t>engagements (1)</t>
  </si>
  <si>
    <t>1 - Budget -Récapitulation par groupes fonctionnels</t>
  </si>
  <si>
    <t xml:space="preserve">Liste des organismes dans lesquels la collectivité a pris des </t>
  </si>
  <si>
    <t>Vue d'ensemble du budget</t>
  </si>
  <si>
    <t>Recettes reversées et dotations à d'autre collectivités (1)</t>
  </si>
  <si>
    <t>II - Présentation générale du budget</t>
  </si>
  <si>
    <t>Opérations d'ordre de section à section - Etat des méthodes  (1)</t>
  </si>
  <si>
    <t>Equilibre des opérations financières</t>
  </si>
  <si>
    <t>Exécution du budget de l'exercice précédent</t>
  </si>
  <si>
    <t>Opérations pour compte de tiers</t>
  </si>
  <si>
    <t>Présentation des AP et des AE</t>
  </si>
  <si>
    <t>Informations statistiques et fiscales</t>
  </si>
  <si>
    <t>sans objet</t>
  </si>
  <si>
    <t>joint</t>
  </si>
  <si>
    <t>I - Informations générales</t>
  </si>
  <si>
    <t>SOMMAIRE</t>
  </si>
  <si>
    <t>Voté par fonction</t>
  </si>
  <si>
    <t>RÉPUBLIQUE FRANCAISE</t>
  </si>
  <si>
    <t>COLLECTIVITE : TERRITOIRE des ÎLES WALLIS et FUTUNA</t>
  </si>
  <si>
    <t>POSTE COMPTABLE : DIRECTION des FINANCES PUBLIQUES du TERRITOIRE</t>
  </si>
  <si>
    <t>des ÎLES WALLIS et FUTUNA</t>
  </si>
  <si>
    <t>BUDGET : 05  BUDGET ANNEXE de la STRATÉGIE                       de DÉVELOPPEMENT NUMÉRIQUE du TERRITOIRE             de W &amp; F</t>
  </si>
  <si>
    <t>M 52 adaptée</t>
  </si>
  <si>
    <t>BUDGET SUPPLÉMENTAIRE</t>
  </si>
  <si>
    <t xml:space="preserve">des postes et télécommunications - stratégie de développement numérique du Territoire </t>
  </si>
  <si>
    <t>Exprimé en francs de la communauté du pacifique (XPF)</t>
  </si>
  <si>
    <t>ANNÉE 2018</t>
  </si>
  <si>
    <t>Arrêté n° 2018-429 du 20 juillet 2018 approuvant et rendant exécutoire la délibération n° 48Bis/AT/2018</t>
  </si>
  <si>
    <t>du 06 juillet 2018 portant adoption des budgets supplémentaire - Principal - Annexe du Service</t>
  </si>
  <si>
    <t>de Wallis et Futuna de l'exercice 2018 du Territoire des Îles Wallis et Futuna</t>
  </si>
  <si>
    <t>(1) Total des crédits votés = crédits 'budget cumulé de l'exercice' + crédits 'vote de l'assemblée'.</t>
  </si>
  <si>
    <t>(2) Inscrire à la colonne 'vote de l'assemblée', les crédits constatés conformément au compte administratif ou à la délibération de reprise des résultats.</t>
  </si>
  <si>
    <r>
      <t xml:space="preserve">- au niveau (1) </t>
    </r>
    <r>
      <rPr>
        <b/>
        <sz val="8"/>
        <color rgb="FFFF0000"/>
        <rFont val="Arial"/>
        <family val="2"/>
      </rPr>
      <t>du chapitre</t>
    </r>
    <r>
      <rPr>
        <sz val="8"/>
        <rFont val="Arial"/>
        <family val="2"/>
      </rPr>
      <t xml:space="preserve"> pour la section d'investissement</t>
    </r>
  </si>
  <si>
    <r>
      <t xml:space="preserve">- au niveau (1) </t>
    </r>
    <r>
      <rPr>
        <b/>
        <sz val="8"/>
        <color rgb="FFFF0000"/>
        <rFont val="Arial"/>
        <family val="2"/>
      </rPr>
      <t>du chapitre</t>
    </r>
    <r>
      <rPr>
        <sz val="8"/>
        <rFont val="Arial"/>
        <family val="2"/>
      </rPr>
      <t xml:space="preserve"> pour la section de fonctionnement</t>
    </r>
  </si>
  <si>
    <r>
      <t xml:space="preserve">- avec </t>
    </r>
    <r>
      <rPr>
        <strike/>
        <sz val="8"/>
        <color rgb="FFFF0000"/>
        <rFont val="Arial"/>
        <family val="2"/>
      </rPr>
      <t>(sans)</t>
    </r>
    <r>
      <rPr>
        <sz val="8"/>
        <rFont val="Arial"/>
        <family val="2"/>
      </rPr>
      <t xml:space="preserve"> vote formel sur chacun des chapitres (2)</t>
    </r>
  </si>
  <si>
    <t>(1) Le solde d'exécution est le résultat constaté de l'exercice précédent qui fait l'objet d'un report et non d'un vote de l'assemblée délibérante</t>
  </si>
  <si>
    <t>NOUVELLES PROPOSITIONS DE LA COMMISSION DES FINANCES</t>
  </si>
  <si>
    <t>VOTE DE L'ASSEMBLEE</t>
  </si>
  <si>
    <t>Propositions nouvelles de la commission des finances</t>
  </si>
  <si>
    <t>3-4</t>
  </si>
  <si>
    <t>5</t>
  </si>
  <si>
    <t>6-7</t>
  </si>
  <si>
    <t>8-9</t>
  </si>
  <si>
    <t>10-11</t>
  </si>
  <si>
    <t>12</t>
  </si>
  <si>
    <t>13-14</t>
  </si>
  <si>
    <t>15</t>
  </si>
  <si>
    <t>16-17</t>
  </si>
  <si>
    <t>19</t>
  </si>
  <si>
    <t>21/23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</si>
</sst>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#,##0\ &quot;F&quot;;[Red]\-#,##0\ &quot;F&quot;"/>
    <numFmt numFmtId="165" formatCode="#,###;\-#,###"/>
    <numFmt numFmtId="166" formatCode="\+#,###;\-#,###"/>
    <numFmt numFmtId="167" formatCode="&quot;(III)    &quot;"/>
    <numFmt numFmtId="168" formatCode="&quot;(II)    &quot;"/>
    <numFmt numFmtId="169" formatCode="&quot;(I)    &quot;"/>
    <numFmt numFmtId="170" formatCode="&quot;(II+IV+VI)   &quot;#,##0;\-#,##0;;"/>
    <numFmt numFmtId="171" formatCode="&quot;(I+III+V)   &quot;#,##0;\-#,##0;;"/>
    <numFmt numFmtId="172" formatCode="&quot;(VI)   &quot;"/>
    <numFmt numFmtId="173" formatCode="&quot;(V)   &quot;#,##0;\-#,##0;;"/>
    <numFmt numFmtId="174" formatCode="&quot;(IV)   &quot;"/>
    <numFmt numFmtId="175" formatCode="&quot;(III)   &quot;"/>
    <numFmt numFmtId="176" formatCode="&quot;(II)   &quot;#,##0;\-#,##0;;"/>
    <numFmt numFmtId="177" formatCode="&quot;(I)   &quot;#,##0;\-#,##0;;"/>
    <numFmt numFmtId="178" formatCode="&quot;(II+IV+VI+VII)   &quot;#,##0;\-#,##0;;"/>
    <numFmt numFmtId="179" formatCode="&quot;(VII)   &quot;"/>
    <numFmt numFmtId="180" formatCode="&quot;(VI)   &quot;#,##0;\-#,##0;;"/>
    <numFmt numFmtId="181" formatCode="&quot;(V)   &quot;"/>
    <numFmt numFmtId="182" formatCode="&quot;(IV)   &quot;#,##0;\-#,##0;;"/>
    <numFmt numFmtId="183" formatCode="&quot;(III)    &quot;#,##0;\-#,##0;;"/>
    <numFmt numFmtId="184" formatCode="&quot;(III)   &quot;#,##0;\-#,##0;;"/>
    <numFmt numFmtId="185" formatCode="&quot;(III+IV)   &quot;#,##0;\-#,##0;;"/>
    <numFmt numFmtId="186" formatCode="&quot;(I+II)   &quot;#,##0;\-#,##0;;"/>
    <numFmt numFmtId="187" formatCode="&quot;(I)    &quot;#,##0;\-#,##0;;"/>
  </numFmts>
  <fonts count="24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trike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10"/>
    <xf numFmtId="43" fontId="1" fillId="0" borderId="0" applyFont="0" applyFill="0" applyBorder="0" applyAlignment="0" applyProtection="0"/>
    <xf numFmtId="0" fontId="1" fillId="0" borderId="0" applyBorder="0"/>
    <xf numFmtId="0" fontId="16" fillId="0" borderId="0" applyBorder="0"/>
  </cellStyleXfs>
  <cellXfs count="35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165" fontId="2" fillId="0" borderId="9" xfId="1" applyNumberFormat="1" applyFont="1" applyBorder="1" applyAlignment="1">
      <alignment horizontal="right" vertical="center"/>
    </xf>
    <xf numFmtId="0" fontId="2" fillId="0" borderId="9" xfId="1" applyFont="1" applyBorder="1" applyAlignment="1">
      <alignment vertical="center" wrapText="1"/>
    </xf>
    <xf numFmtId="49" fontId="2" fillId="0" borderId="9" xfId="1" applyNumberFormat="1" applyFont="1" applyBorder="1" applyAlignment="1">
      <alignment vertical="center"/>
    </xf>
    <xf numFmtId="0" fontId="3" fillId="3" borderId="11" xfId="1" applyFont="1" applyFill="1" applyBorder="1" applyAlignment="1">
      <alignment horizontal="center" vertical="center" wrapText="1"/>
    </xf>
    <xf numFmtId="49" fontId="3" fillId="3" borderId="11" xfId="1" applyNumberFormat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vertical="center"/>
    </xf>
    <xf numFmtId="165" fontId="3" fillId="0" borderId="9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 wrapText="1"/>
    </xf>
    <xf numFmtId="165" fontId="6" fillId="0" borderId="9" xfId="1" applyNumberFormat="1" applyFont="1" applyBorder="1" applyAlignment="1">
      <alignment horizontal="right" vertical="center"/>
    </xf>
    <xf numFmtId="165" fontId="6" fillId="3" borderId="9" xfId="1" applyNumberFormat="1" applyFont="1" applyFill="1" applyBorder="1" applyAlignment="1">
      <alignment horizontal="right" vertical="center"/>
    </xf>
    <xf numFmtId="0" fontId="6" fillId="3" borderId="9" xfId="1" applyFont="1" applyFill="1" applyBorder="1" applyAlignment="1">
      <alignment vertical="center" wrapText="1"/>
    </xf>
    <xf numFmtId="49" fontId="6" fillId="3" borderId="9" xfId="1" applyNumberFormat="1" applyFont="1" applyFill="1" applyBorder="1" applyAlignment="1">
      <alignment vertical="center"/>
    </xf>
    <xf numFmtId="165" fontId="6" fillId="0" borderId="12" xfId="1" applyNumberFormat="1" applyFont="1" applyBorder="1" applyAlignment="1">
      <alignment horizontal="right" vertical="center"/>
    </xf>
    <xf numFmtId="165" fontId="6" fillId="3" borderId="12" xfId="1" applyNumberFormat="1" applyFont="1" applyFill="1" applyBorder="1" applyAlignment="1">
      <alignment horizontal="right" vertical="center"/>
    </xf>
    <xf numFmtId="165" fontId="2" fillId="0" borderId="11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vertical="center" wrapText="1"/>
    </xf>
    <xf numFmtId="49" fontId="2" fillId="0" borderId="11" xfId="1" applyNumberFormat="1" applyFont="1" applyBorder="1" applyAlignment="1">
      <alignment vertical="center"/>
    </xf>
    <xf numFmtId="165" fontId="3" fillId="0" borderId="19" xfId="1" applyNumberFormat="1" applyFont="1" applyBorder="1" applyAlignment="1">
      <alignment horizontal="right" vertical="center"/>
    </xf>
    <xf numFmtId="0" fontId="3" fillId="0" borderId="19" xfId="1" applyFont="1" applyBorder="1" applyAlignment="1">
      <alignment vertical="center" wrapText="1"/>
    </xf>
    <xf numFmtId="49" fontId="3" fillId="0" borderId="19" xfId="1" applyNumberFormat="1" applyFont="1" applyBorder="1" applyAlignment="1">
      <alignment vertical="center"/>
    </xf>
    <xf numFmtId="167" fontId="3" fillId="0" borderId="19" xfId="1" applyNumberFormat="1" applyFont="1" applyBorder="1" applyAlignment="1">
      <alignment horizontal="right" vertical="center"/>
    </xf>
    <xf numFmtId="0" fontId="3" fillId="3" borderId="19" xfId="1" applyFont="1" applyFill="1" applyBorder="1" applyAlignment="1">
      <alignment horizontal="center" vertical="center" wrapText="1"/>
    </xf>
    <xf numFmtId="49" fontId="3" fillId="3" borderId="19" xfId="1" applyNumberFormat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165" fontId="6" fillId="0" borderId="19" xfId="1" applyNumberFormat="1" applyFont="1" applyBorder="1" applyAlignment="1">
      <alignment horizontal="right" vertical="center"/>
    </xf>
    <xf numFmtId="165" fontId="6" fillId="3" borderId="19" xfId="1" applyNumberFormat="1" applyFont="1" applyFill="1" applyBorder="1" applyAlignment="1">
      <alignment horizontal="right" vertical="center"/>
    </xf>
    <xf numFmtId="0" fontId="6" fillId="0" borderId="19" xfId="1" applyFont="1" applyBorder="1" applyAlignment="1">
      <alignment vertical="center" wrapText="1"/>
    </xf>
    <xf numFmtId="0" fontId="6" fillId="0" borderId="19" xfId="1" applyFont="1" applyBorder="1" applyAlignment="1">
      <alignment vertical="center"/>
    </xf>
    <xf numFmtId="0" fontId="3" fillId="3" borderId="19" xfId="1" applyFont="1" applyFill="1" applyBorder="1" applyAlignment="1">
      <alignment vertical="center" wrapText="1"/>
    </xf>
    <xf numFmtId="49" fontId="3" fillId="3" borderId="19" xfId="1" applyNumberFormat="1" applyFont="1" applyFill="1" applyBorder="1" applyAlignment="1">
      <alignment vertical="center"/>
    </xf>
    <xf numFmtId="168" fontId="3" fillId="0" borderId="19" xfId="1" applyNumberFormat="1" applyFont="1" applyBorder="1" applyAlignment="1">
      <alignment horizontal="right" vertical="center"/>
    </xf>
    <xf numFmtId="169" fontId="3" fillId="0" borderId="19" xfId="1" applyNumberFormat="1" applyFont="1" applyBorder="1" applyAlignment="1">
      <alignment horizontal="right" vertical="center"/>
    </xf>
    <xf numFmtId="0" fontId="3" fillId="3" borderId="16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" fillId="3" borderId="9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11" xfId="1" applyFont="1" applyBorder="1" applyAlignment="1">
      <alignment vertical="center"/>
    </xf>
    <xf numFmtId="0" fontId="4" fillId="0" borderId="19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/>
    </xf>
    <xf numFmtId="165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5" fontId="3" fillId="0" borderId="13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right" vertical="center"/>
    </xf>
    <xf numFmtId="165" fontId="10" fillId="3" borderId="19" xfId="1" applyNumberFormat="1" applyFont="1" applyFill="1" applyBorder="1" applyAlignment="1">
      <alignment horizontal="right" vertical="center"/>
    </xf>
    <xf numFmtId="0" fontId="6" fillId="3" borderId="19" xfId="1" applyFont="1" applyFill="1" applyBorder="1" applyAlignment="1">
      <alignment vertical="center" wrapText="1"/>
    </xf>
    <xf numFmtId="49" fontId="6" fillId="3" borderId="19" xfId="1" applyNumberFormat="1" applyFont="1" applyFill="1" applyBorder="1" applyAlignment="1">
      <alignment vertical="center"/>
    </xf>
    <xf numFmtId="165" fontId="11" fillId="3" borderId="9" xfId="1" applyNumberFormat="1" applyFont="1" applyFill="1" applyBorder="1" applyAlignment="1">
      <alignment horizontal="right" vertical="center"/>
    </xf>
    <xf numFmtId="0" fontId="3" fillId="3" borderId="9" xfId="1" applyFont="1" applyFill="1" applyBorder="1" applyAlignment="1">
      <alignment vertical="center" wrapText="1"/>
    </xf>
    <xf numFmtId="49" fontId="3" fillId="3" borderId="9" xfId="1" applyNumberFormat="1" applyFont="1" applyFill="1" applyBorder="1" applyAlignment="1">
      <alignment vertical="center"/>
    </xf>
    <xf numFmtId="165" fontId="8" fillId="0" borderId="11" xfId="1" applyNumberFormat="1" applyFont="1" applyBorder="1" applyAlignment="1">
      <alignment horizontal="right" vertical="center"/>
    </xf>
    <xf numFmtId="0" fontId="8" fillId="0" borderId="11" xfId="1" applyFont="1" applyBorder="1" applyAlignment="1">
      <alignment vertical="center" wrapText="1"/>
    </xf>
    <xf numFmtId="49" fontId="8" fillId="0" borderId="11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/>
    </xf>
    <xf numFmtId="165" fontId="11" fillId="3" borderId="19" xfId="1" applyNumberFormat="1" applyFont="1" applyFill="1" applyBorder="1" applyAlignment="1">
      <alignment horizontal="right" vertical="center"/>
    </xf>
    <xf numFmtId="165" fontId="12" fillId="3" borderId="11" xfId="1" applyNumberFormat="1" applyFont="1" applyFill="1" applyBorder="1" applyAlignment="1">
      <alignment horizontal="right" vertical="center"/>
    </xf>
    <xf numFmtId="165" fontId="13" fillId="3" borderId="11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165" fontId="3" fillId="3" borderId="19" xfId="1" applyNumberFormat="1" applyFont="1" applyFill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165" fontId="8" fillId="3" borderId="11" xfId="1" applyNumberFormat="1" applyFont="1" applyFill="1" applyBorder="1" applyAlignment="1">
      <alignment horizontal="right" vertical="center"/>
    </xf>
    <xf numFmtId="49" fontId="3" fillId="3" borderId="12" xfId="1" applyNumberFormat="1" applyFont="1" applyFill="1" applyBorder="1" applyAlignment="1">
      <alignment horizontal="center" vertical="center" wrapText="1"/>
    </xf>
    <xf numFmtId="165" fontId="2" fillId="3" borderId="11" xfId="1" applyNumberFormat="1" applyFont="1" applyFill="1" applyBorder="1" applyAlignment="1">
      <alignment horizontal="right" vertical="center"/>
    </xf>
    <xf numFmtId="164" fontId="1" fillId="0" borderId="0" xfId="4" applyNumberFormat="1"/>
    <xf numFmtId="164" fontId="1" fillId="0" borderId="3" xfId="4" applyNumberFormat="1" applyBorder="1"/>
    <xf numFmtId="164" fontId="1" fillId="0" borderId="4" xfId="4" applyNumberFormat="1" applyBorder="1" applyAlignment="1"/>
    <xf numFmtId="164" fontId="1" fillId="0" borderId="5" xfId="4" applyNumberFormat="1" applyBorder="1"/>
    <xf numFmtId="164" fontId="2" fillId="0" borderId="4" xfId="4" applyNumberFormat="1" applyFont="1" applyBorder="1" applyAlignment="1">
      <alignment wrapText="1"/>
    </xf>
    <xf numFmtId="164" fontId="2" fillId="0" borderId="0" xfId="4" applyNumberFormat="1" applyFont="1" applyBorder="1" applyAlignment="1">
      <alignment wrapText="1"/>
    </xf>
    <xf numFmtId="164" fontId="1" fillId="0" borderId="4" xfId="4" applyNumberFormat="1" applyBorder="1"/>
    <xf numFmtId="164" fontId="1" fillId="0" borderId="8" xfId="4" applyNumberFormat="1" applyBorder="1"/>
    <xf numFmtId="164" fontId="5" fillId="2" borderId="13" xfId="4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49" fontId="2" fillId="0" borderId="19" xfId="1" applyNumberFormat="1" applyFont="1" applyBorder="1" applyAlignment="1">
      <alignment vertical="center"/>
    </xf>
    <xf numFmtId="49" fontId="3" fillId="0" borderId="9" xfId="1" applyNumberFormat="1" applyFont="1" applyBorder="1" applyAlignment="1">
      <alignment vertical="center" wrapText="1"/>
    </xf>
    <xf numFmtId="165" fontId="13" fillId="3" borderId="9" xfId="1" applyNumberFormat="1" applyFont="1" applyFill="1" applyBorder="1" applyAlignment="1">
      <alignment horizontal="right" vertical="center"/>
    </xf>
    <xf numFmtId="49" fontId="2" fillId="0" borderId="9" xfId="1" applyNumberFormat="1" applyFont="1" applyBorder="1" applyAlignment="1">
      <alignment vertical="center" wrapText="1"/>
    </xf>
    <xf numFmtId="165" fontId="2" fillId="3" borderId="9" xfId="1" applyNumberFormat="1" applyFont="1" applyFill="1" applyBorder="1" applyAlignment="1">
      <alignment horizontal="right" vertical="center"/>
    </xf>
    <xf numFmtId="49" fontId="3" fillId="3" borderId="9" xfId="1" applyNumberFormat="1" applyFont="1" applyFill="1" applyBorder="1" applyAlignment="1">
      <alignment vertical="center" wrapText="1"/>
    </xf>
    <xf numFmtId="165" fontId="12" fillId="3" borderId="9" xfId="1" applyNumberFormat="1" applyFont="1" applyFill="1" applyBorder="1" applyAlignment="1">
      <alignment horizontal="right" vertical="center"/>
    </xf>
    <xf numFmtId="49" fontId="8" fillId="0" borderId="9" xfId="1" applyNumberFormat="1" applyFont="1" applyBorder="1" applyAlignment="1">
      <alignment vertical="center" wrapText="1"/>
    </xf>
    <xf numFmtId="165" fontId="8" fillId="0" borderId="9" xfId="1" applyNumberFormat="1" applyFont="1" applyBorder="1" applyAlignment="1">
      <alignment horizontal="right" vertical="center"/>
    </xf>
    <xf numFmtId="49" fontId="2" fillId="0" borderId="19" xfId="1" applyNumberFormat="1" applyFont="1" applyBorder="1" applyAlignment="1">
      <alignment vertical="center" wrapText="1"/>
    </xf>
    <xf numFmtId="165" fontId="13" fillId="3" borderId="19" xfId="1" applyNumberFormat="1" applyFont="1" applyFill="1" applyBorder="1" applyAlignment="1">
      <alignment horizontal="right" vertical="center"/>
    </xf>
    <xf numFmtId="49" fontId="2" fillId="0" borderId="11" xfId="1" applyNumberFormat="1" applyFont="1" applyBorder="1" applyAlignment="1">
      <alignment vertical="center" wrapText="1"/>
    </xf>
    <xf numFmtId="165" fontId="2" fillId="0" borderId="12" xfId="1" applyNumberFormat="1" applyFont="1" applyBorder="1" applyAlignment="1">
      <alignment horizontal="right" vertical="center"/>
    </xf>
    <xf numFmtId="49" fontId="2" fillId="0" borderId="12" xfId="1" applyNumberFormat="1" applyFont="1" applyBorder="1" applyAlignment="1">
      <alignment vertical="center" wrapText="1"/>
    </xf>
    <xf numFmtId="165" fontId="13" fillId="3" borderId="12" xfId="1" applyNumberFormat="1" applyFont="1" applyFill="1" applyBorder="1" applyAlignment="1">
      <alignment horizontal="right" vertical="center"/>
    </xf>
    <xf numFmtId="49" fontId="3" fillId="0" borderId="0" xfId="1" applyNumberFormat="1" applyFont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/>
    </xf>
    <xf numFmtId="49" fontId="2" fillId="0" borderId="19" xfId="1" applyNumberFormat="1" applyFont="1" applyBorder="1" applyAlignment="1">
      <alignment horizontal="left" vertical="center"/>
    </xf>
    <xf numFmtId="49" fontId="2" fillId="0" borderId="11" xfId="1" applyNumberFormat="1" applyFont="1" applyBorder="1" applyAlignment="1">
      <alignment horizontal="left" vertical="center"/>
    </xf>
    <xf numFmtId="49" fontId="3" fillId="3" borderId="19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/>
    </xf>
    <xf numFmtId="182" fontId="2" fillId="0" borderId="9" xfId="1" applyNumberFormat="1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  <xf numFmtId="184" fontId="2" fillId="0" borderId="9" xfId="1" applyNumberFormat="1" applyFont="1" applyBorder="1" applyAlignment="1">
      <alignment horizontal="right" vertical="center"/>
    </xf>
    <xf numFmtId="177" fontId="2" fillId="0" borderId="9" xfId="1" applyNumberFormat="1" applyFont="1" applyBorder="1" applyAlignment="1">
      <alignment horizontal="right" vertical="center"/>
    </xf>
    <xf numFmtId="185" fontId="3" fillId="0" borderId="9" xfId="1" applyNumberFormat="1" applyFont="1" applyBorder="1" applyAlignment="1">
      <alignment horizontal="right" vertical="center"/>
    </xf>
    <xf numFmtId="186" fontId="3" fillId="0" borderId="9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164" fontId="2" fillId="0" borderId="0" xfId="4" applyNumberFormat="1" applyFont="1"/>
    <xf numFmtId="164" fontId="2" fillId="0" borderId="0" xfId="4" applyNumberFormat="1" applyFont="1" applyAlignment="1">
      <alignment horizontal="center"/>
    </xf>
    <xf numFmtId="164" fontId="2" fillId="0" borderId="0" xfId="4" applyNumberFormat="1" applyFont="1" applyBorder="1" applyAlignment="1">
      <alignment horizontal="center"/>
    </xf>
    <xf numFmtId="164" fontId="2" fillId="0" borderId="0" xfId="4" applyNumberFormat="1" applyFont="1" applyBorder="1"/>
    <xf numFmtId="164" fontId="2" fillId="3" borderId="0" xfId="4" applyNumberFormat="1" applyFont="1" applyFill="1" applyAlignment="1">
      <alignment horizontal="center"/>
    </xf>
    <xf numFmtId="49" fontId="2" fillId="0" borderId="0" xfId="4" applyNumberFormat="1" applyFont="1" applyAlignment="1">
      <alignment horizontal="center"/>
    </xf>
    <xf numFmtId="164" fontId="2" fillId="0" borderId="21" xfId="4" applyNumberFormat="1" applyFont="1" applyBorder="1"/>
    <xf numFmtId="164" fontId="2" fillId="0" borderId="19" xfId="4" applyNumberFormat="1" applyFont="1" applyBorder="1"/>
    <xf numFmtId="164" fontId="2" fillId="0" borderId="20" xfId="4" applyNumberFormat="1" applyFont="1" applyBorder="1"/>
    <xf numFmtId="164" fontId="2" fillId="0" borderId="23" xfId="4" applyNumberFormat="1" applyFont="1" applyBorder="1"/>
    <xf numFmtId="164" fontId="2" fillId="0" borderId="11" xfId="4" applyNumberFormat="1" applyFont="1" applyBorder="1"/>
    <xf numFmtId="164" fontId="17" fillId="0" borderId="0" xfId="4" applyNumberFormat="1" applyFont="1"/>
    <xf numFmtId="164" fontId="3" fillId="0" borderId="0" xfId="4" applyNumberFormat="1" applyFont="1" applyBorder="1"/>
    <xf numFmtId="164" fontId="18" fillId="0" borderId="0" xfId="4" applyNumberFormat="1" applyFont="1" applyBorder="1"/>
    <xf numFmtId="49" fontId="17" fillId="0" borderId="11" xfId="4" applyNumberFormat="1" applyFont="1" applyBorder="1" applyAlignment="1">
      <alignment horizontal="center"/>
    </xf>
    <xf numFmtId="164" fontId="19" fillId="0" borderId="0" xfId="4" applyNumberFormat="1" applyFont="1" applyBorder="1"/>
    <xf numFmtId="164" fontId="2" fillId="0" borderId="0" xfId="4" applyNumberFormat="1" applyFont="1" applyBorder="1" applyAlignment="1">
      <alignment horizontal="left" vertical="top" wrapText="1" shrinkToFit="1"/>
    </xf>
    <xf numFmtId="164" fontId="19" fillId="0" borderId="23" xfId="4" applyNumberFormat="1" applyFont="1" applyBorder="1" applyAlignment="1">
      <alignment horizontal="center"/>
    </xf>
    <xf numFmtId="164" fontId="19" fillId="0" borderId="11" xfId="4" applyNumberFormat="1" applyFont="1" applyBorder="1" applyAlignment="1">
      <alignment horizontal="center"/>
    </xf>
    <xf numFmtId="164" fontId="2" fillId="0" borderId="13" xfId="4" applyNumberFormat="1" applyFont="1" applyBorder="1"/>
    <xf numFmtId="164" fontId="2" fillId="0" borderId="9" xfId="4" applyNumberFormat="1" applyFont="1" applyBorder="1"/>
    <xf numFmtId="164" fontId="2" fillId="0" borderId="15" xfId="4" applyNumberFormat="1" applyFont="1" applyBorder="1"/>
    <xf numFmtId="164" fontId="2" fillId="0" borderId="9" xfId="4" applyNumberFormat="1" applyFont="1" applyBorder="1" applyAlignment="1">
      <alignment horizontal="center"/>
    </xf>
    <xf numFmtId="0" fontId="1" fillId="0" borderId="0" xfId="1"/>
    <xf numFmtId="164" fontId="2" fillId="4" borderId="0" xfId="4" applyNumberFormat="1" applyFont="1" applyFill="1"/>
    <xf numFmtId="164" fontId="3" fillId="4" borderId="0" xfId="4" applyNumberFormat="1" applyFont="1" applyFill="1" applyBorder="1" applyAlignment="1">
      <alignment horizontal="center"/>
    </xf>
    <xf numFmtId="0" fontId="8" fillId="0" borderId="0" xfId="1" applyFont="1" applyAlignment="1">
      <alignment horizontal="right"/>
    </xf>
    <xf numFmtId="164" fontId="3" fillId="3" borderId="14" xfId="4" applyNumberFormat="1" applyFont="1" applyFill="1" applyBorder="1" applyAlignment="1">
      <alignment horizontal="center"/>
    </xf>
    <xf numFmtId="164" fontId="3" fillId="3" borderId="15" xfId="4" applyNumberFormat="1" applyFont="1" applyFill="1" applyBorder="1" applyAlignment="1">
      <alignment horizontal="center"/>
    </xf>
    <xf numFmtId="164" fontId="3" fillId="3" borderId="13" xfId="4" applyNumberFormat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0" fontId="5" fillId="3" borderId="9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 wrapText="1"/>
    </xf>
    <xf numFmtId="0" fontId="5" fillId="3" borderId="19" xfId="1" applyFont="1" applyFill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19" xfId="1" applyFont="1" applyBorder="1" applyAlignment="1">
      <alignment vertical="center"/>
    </xf>
    <xf numFmtId="0" fontId="1" fillId="0" borderId="19" xfId="1" applyBorder="1" applyAlignment="1">
      <alignment vertical="center"/>
    </xf>
    <xf numFmtId="165" fontId="2" fillId="0" borderId="19" xfId="1" applyNumberFormat="1" applyFont="1" applyBorder="1" applyAlignment="1">
      <alignment horizontal="right" vertical="center"/>
    </xf>
    <xf numFmtId="165" fontId="1" fillId="0" borderId="19" xfId="1" applyNumberFormat="1" applyBorder="1" applyAlignment="1">
      <alignment horizontal="right" vertical="center"/>
    </xf>
    <xf numFmtId="49" fontId="3" fillId="3" borderId="19" xfId="1" applyNumberFormat="1" applyFont="1" applyFill="1" applyBorder="1" applyAlignment="1">
      <alignment vertical="center"/>
    </xf>
    <xf numFmtId="176" fontId="3" fillId="0" borderId="19" xfId="1" applyNumberFormat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1" fillId="0" borderId="11" xfId="1" applyBorder="1" applyAlignment="1">
      <alignment vertical="center"/>
    </xf>
    <xf numFmtId="165" fontId="2" fillId="0" borderId="11" xfId="1" applyNumberFormat="1" applyFont="1" applyBorder="1" applyAlignment="1">
      <alignment horizontal="right" vertical="center"/>
    </xf>
    <xf numFmtId="165" fontId="1" fillId="0" borderId="11" xfId="1" applyNumberFormat="1" applyBorder="1" applyAlignment="1">
      <alignment horizontal="right" vertical="center"/>
    </xf>
    <xf numFmtId="187" fontId="3" fillId="0" borderId="19" xfId="1" applyNumberFormat="1" applyFont="1" applyBorder="1" applyAlignment="1">
      <alignment vertical="center"/>
    </xf>
    <xf numFmtId="49" fontId="3" fillId="3" borderId="9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182" fontId="3" fillId="0" borderId="19" xfId="1" applyNumberFormat="1" applyFont="1" applyBorder="1" applyAlignment="1">
      <alignment horizontal="right" vertical="center"/>
    </xf>
    <xf numFmtId="165" fontId="5" fillId="0" borderId="19" xfId="1" applyNumberFormat="1" applyFont="1" applyBorder="1" applyAlignment="1">
      <alignment horizontal="right" vertical="center"/>
    </xf>
    <xf numFmtId="183" fontId="3" fillId="0" borderId="19" xfId="1" applyNumberFormat="1" applyFont="1" applyBorder="1" applyAlignment="1">
      <alignment horizontal="right" vertical="center"/>
    </xf>
    <xf numFmtId="0" fontId="3" fillId="3" borderId="15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165" fontId="3" fillId="0" borderId="19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165" fontId="5" fillId="0" borderId="9" xfId="1" applyNumberFormat="1" applyFont="1" applyBorder="1" applyAlignment="1">
      <alignment horizontal="right" vertical="center"/>
    </xf>
    <xf numFmtId="0" fontId="4" fillId="0" borderId="18" xfId="1" applyFont="1" applyBorder="1" applyAlignment="1">
      <alignment vertical="center"/>
    </xf>
    <xf numFmtId="49" fontId="3" fillId="0" borderId="18" xfId="1" applyNumberFormat="1" applyFont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14" fillId="0" borderId="18" xfId="1" applyFont="1" applyBorder="1" applyAlignment="1">
      <alignment vertical="center" wrapText="1"/>
    </xf>
    <xf numFmtId="0" fontId="14" fillId="0" borderId="18" xfId="1" applyFont="1" applyBorder="1" applyAlignment="1">
      <alignment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3" fillId="3" borderId="12" xfId="1" applyNumberFormat="1" applyFont="1" applyFill="1" applyBorder="1" applyAlignment="1">
      <alignment vertical="center"/>
    </xf>
    <xf numFmtId="0" fontId="5" fillId="3" borderId="12" xfId="1" applyFont="1" applyFill="1" applyBorder="1" applyAlignment="1">
      <alignment vertical="center"/>
    </xf>
    <xf numFmtId="165" fontId="3" fillId="0" borderId="12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49" fontId="2" fillId="3" borderId="11" xfId="1" applyNumberFormat="1" applyFont="1" applyFill="1" applyBorder="1" applyAlignment="1">
      <alignment vertical="center"/>
    </xf>
    <xf numFmtId="0" fontId="1" fillId="3" borderId="11" xfId="1" applyFill="1" applyBorder="1" applyAlignment="1">
      <alignment vertical="center"/>
    </xf>
    <xf numFmtId="0" fontId="1" fillId="0" borderId="11" xfId="1" applyBorder="1" applyAlignment="1">
      <alignment horizontal="right" vertical="center"/>
    </xf>
    <xf numFmtId="49" fontId="3" fillId="3" borderId="11" xfId="1" applyNumberFormat="1" applyFont="1" applyFill="1" applyBorder="1" applyAlignment="1">
      <alignment vertical="center"/>
    </xf>
    <xf numFmtId="0" fontId="5" fillId="3" borderId="11" xfId="1" applyFont="1" applyFill="1" applyBorder="1" applyAlignment="1">
      <alignment vertical="center"/>
    </xf>
    <xf numFmtId="165" fontId="3" fillId="0" borderId="11" xfId="1" applyNumberFormat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49" fontId="2" fillId="3" borderId="19" xfId="1" applyNumberFormat="1" applyFont="1" applyFill="1" applyBorder="1" applyAlignment="1">
      <alignment vertical="center"/>
    </xf>
    <xf numFmtId="0" fontId="1" fillId="3" borderId="19" xfId="1" applyFill="1" applyBorder="1" applyAlignment="1">
      <alignment vertical="center"/>
    </xf>
    <xf numFmtId="165" fontId="2" fillId="3" borderId="19" xfId="1" applyNumberFormat="1" applyFont="1" applyFill="1" applyBorder="1" applyAlignment="1">
      <alignment horizontal="right" vertical="center"/>
    </xf>
    <xf numFmtId="0" fontId="1" fillId="3" borderId="19" xfId="1" applyFill="1" applyBorder="1" applyAlignment="1">
      <alignment horizontal="right" vertical="center"/>
    </xf>
    <xf numFmtId="0" fontId="1" fillId="0" borderId="19" xfId="1" applyBorder="1" applyAlignment="1">
      <alignment horizontal="right" vertical="center"/>
    </xf>
    <xf numFmtId="177" fontId="3" fillId="0" borderId="9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49" fontId="8" fillId="3" borderId="9" xfId="1" applyNumberFormat="1" applyFont="1" applyFill="1" applyBorder="1" applyAlignment="1">
      <alignment vertical="center"/>
    </xf>
    <xf numFmtId="0" fontId="15" fillId="3" borderId="9" xfId="1" applyFont="1" applyFill="1" applyBorder="1" applyAlignment="1">
      <alignment vertical="center"/>
    </xf>
    <xf numFmtId="165" fontId="8" fillId="0" borderId="9" xfId="1" applyNumberFormat="1" applyFont="1" applyBorder="1" applyAlignment="1">
      <alignment horizontal="right" vertical="center"/>
    </xf>
    <xf numFmtId="0" fontId="15" fillId="0" borderId="9" xfId="1" applyFont="1" applyBorder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0" fontId="1" fillId="0" borderId="0" xfId="1" applyAlignment="1">
      <alignment horizontal="right" vertical="center"/>
    </xf>
    <xf numFmtId="49" fontId="8" fillId="3" borderId="12" xfId="1" applyNumberFormat="1" applyFont="1" applyFill="1" applyBorder="1" applyAlignment="1">
      <alignment vertical="center"/>
    </xf>
    <xf numFmtId="0" fontId="15" fillId="3" borderId="12" xfId="1" applyFont="1" applyFill="1" applyBorder="1" applyAlignment="1">
      <alignment vertical="center"/>
    </xf>
    <xf numFmtId="165" fontId="8" fillId="0" borderId="12" xfId="1" applyNumberFormat="1" applyFont="1" applyBorder="1" applyAlignment="1">
      <alignment horizontal="right" vertical="center"/>
    </xf>
    <xf numFmtId="0" fontId="15" fillId="0" borderId="12" xfId="1" applyFont="1" applyBorder="1" applyAlignment="1">
      <alignment horizontal="right" vertical="center"/>
    </xf>
    <xf numFmtId="49" fontId="8" fillId="3" borderId="19" xfId="1" applyNumberFormat="1" applyFont="1" applyFill="1" applyBorder="1" applyAlignment="1">
      <alignment vertical="center"/>
    </xf>
    <xf numFmtId="0" fontId="15" fillId="3" borderId="19" xfId="1" applyFont="1" applyFill="1" applyBorder="1" applyAlignment="1">
      <alignment vertical="center"/>
    </xf>
    <xf numFmtId="165" fontId="8" fillId="3" borderId="19" xfId="1" applyNumberFormat="1" applyFont="1" applyFill="1" applyBorder="1" applyAlignment="1">
      <alignment horizontal="right" vertical="center"/>
    </xf>
    <xf numFmtId="0" fontId="15" fillId="3" borderId="19" xfId="1" applyFont="1" applyFill="1" applyBorder="1" applyAlignment="1">
      <alignment horizontal="right" vertical="center"/>
    </xf>
    <xf numFmtId="165" fontId="8" fillId="0" borderId="19" xfId="1" applyNumberFormat="1" applyFont="1" applyBorder="1" applyAlignment="1">
      <alignment horizontal="right" vertical="center"/>
    </xf>
    <xf numFmtId="0" fontId="15" fillId="0" borderId="19" xfId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9" fontId="6" fillId="0" borderId="9" xfId="1" applyNumberFormat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175" fontId="3" fillId="0" borderId="9" xfId="1" applyNumberFormat="1" applyFont="1" applyBorder="1" applyAlignment="1">
      <alignment horizontal="right" vertical="center"/>
    </xf>
    <xf numFmtId="174" fontId="3" fillId="0" borderId="9" xfId="1" applyNumberFormat="1" applyFont="1" applyBorder="1" applyAlignment="1">
      <alignment horizontal="right" vertical="center"/>
    </xf>
    <xf numFmtId="181" fontId="3" fillId="0" borderId="9" xfId="1" applyNumberFormat="1" applyFont="1" applyBorder="1" applyAlignment="1">
      <alignment horizontal="right" vertical="center"/>
    </xf>
    <xf numFmtId="180" fontId="3" fillId="0" borderId="9" xfId="1" applyNumberFormat="1" applyFont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0" fontId="5" fillId="3" borderId="9" xfId="1" applyFont="1" applyFill="1" applyBorder="1" applyAlignment="1">
      <alignment horizontal="right" vertical="center"/>
    </xf>
    <xf numFmtId="179" fontId="3" fillId="0" borderId="9" xfId="1" applyNumberFormat="1" applyFont="1" applyBorder="1" applyAlignment="1">
      <alignment horizontal="right" vertical="center"/>
    </xf>
    <xf numFmtId="171" fontId="3" fillId="0" borderId="9" xfId="1" applyNumberFormat="1" applyFont="1" applyBorder="1" applyAlignment="1">
      <alignment horizontal="right" vertical="center"/>
    </xf>
    <xf numFmtId="178" fontId="3" fillId="0" borderId="9" xfId="1" applyNumberFormat="1" applyFont="1" applyBorder="1" applyAlignment="1">
      <alignment horizontal="right" vertical="center"/>
    </xf>
    <xf numFmtId="173" fontId="3" fillId="0" borderId="9" xfId="1" applyNumberFormat="1" applyFont="1" applyBorder="1" applyAlignment="1">
      <alignment horizontal="right" vertical="center"/>
    </xf>
    <xf numFmtId="172" fontId="3" fillId="0" borderId="9" xfId="1" applyNumberFormat="1" applyFont="1" applyBorder="1" applyAlignment="1">
      <alignment horizontal="right" vertical="center"/>
    </xf>
    <xf numFmtId="170" fontId="3" fillId="0" borderId="9" xfId="1" applyNumberFormat="1" applyFont="1" applyBorder="1" applyAlignment="1">
      <alignment horizontal="right" vertical="center"/>
    </xf>
    <xf numFmtId="49" fontId="3" fillId="3" borderId="9" xfId="1" applyNumberFormat="1" applyFont="1" applyFill="1" applyBorder="1" applyAlignment="1">
      <alignment horizontal="right" vertical="center"/>
    </xf>
    <xf numFmtId="0" fontId="3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164" fontId="5" fillId="2" borderId="14" xfId="4" applyNumberFormat="1" applyFont="1" applyFill="1" applyBorder="1" applyAlignment="1">
      <alignment horizontal="center" vertical="center"/>
    </xf>
    <xf numFmtId="164" fontId="5" fillId="2" borderId="15" xfId="4" applyNumberFormat="1" applyFont="1" applyFill="1" applyBorder="1" applyAlignment="1">
      <alignment horizontal="center" vertical="center"/>
    </xf>
    <xf numFmtId="164" fontId="2" fillId="0" borderId="7" xfId="4" applyNumberFormat="1" applyFont="1" applyBorder="1" applyAlignment="1">
      <alignment wrapText="1"/>
    </xf>
    <xf numFmtId="164" fontId="2" fillId="0" borderId="6" xfId="4" applyNumberFormat="1" applyFont="1" applyBorder="1" applyAlignment="1">
      <alignment wrapText="1"/>
    </xf>
    <xf numFmtId="164" fontId="2" fillId="0" borderId="0" xfId="4" quotePrefix="1" applyNumberFormat="1" applyFont="1" applyBorder="1" applyAlignment="1">
      <alignment wrapText="1"/>
    </xf>
    <xf numFmtId="164" fontId="2" fillId="0" borderId="4" xfId="4" quotePrefix="1" applyNumberFormat="1" applyFont="1" applyBorder="1" applyAlignment="1">
      <alignment wrapText="1"/>
    </xf>
    <xf numFmtId="164" fontId="2" fillId="0" borderId="2" xfId="4" applyNumberFormat="1" applyFont="1" applyBorder="1" applyAlignment="1">
      <alignment wrapText="1"/>
    </xf>
    <xf numFmtId="164" fontId="2" fillId="0" borderId="1" xfId="4" applyNumberFormat="1" applyFont="1" applyBorder="1" applyAlignment="1">
      <alignment wrapText="1"/>
    </xf>
    <xf numFmtId="164" fontId="2" fillId="0" borderId="0" xfId="4" applyNumberFormat="1" applyFont="1" applyBorder="1" applyAlignment="1"/>
    <xf numFmtId="164" fontId="1" fillId="0" borderId="0" xfId="4" applyNumberFormat="1" applyAlignment="1"/>
    <xf numFmtId="164" fontId="1" fillId="0" borderId="4" xfId="4" applyNumberFormat="1" applyBorder="1" applyAlignment="1"/>
    <xf numFmtId="164" fontId="2" fillId="0" borderId="0" xfId="4" applyNumberFormat="1" applyFont="1" applyBorder="1" applyAlignment="1">
      <alignment wrapText="1"/>
    </xf>
    <xf numFmtId="164" fontId="1" fillId="0" borderId="0" xfId="4" applyNumberFormat="1" applyAlignment="1">
      <alignment wrapText="1"/>
    </xf>
    <xf numFmtId="164" fontId="1" fillId="0" borderId="4" xfId="4" applyNumberFormat="1" applyBorder="1" applyAlignment="1">
      <alignment wrapText="1"/>
    </xf>
    <xf numFmtId="164" fontId="2" fillId="0" borderId="4" xfId="4" applyNumberFormat="1" applyFont="1" applyBorder="1" applyAlignment="1">
      <alignment wrapText="1"/>
    </xf>
    <xf numFmtId="0" fontId="3" fillId="3" borderId="19" xfId="1" applyFont="1" applyFill="1" applyBorder="1" applyAlignment="1">
      <alignment horizontal="left" vertical="center"/>
    </xf>
    <xf numFmtId="0" fontId="5" fillId="3" borderId="19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19" xfId="1" applyFont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49" fontId="3" fillId="3" borderId="19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/>
    </xf>
    <xf numFmtId="49" fontId="3" fillId="3" borderId="17" xfId="1" applyNumberFormat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49" fontId="3" fillId="3" borderId="14" xfId="1" applyNumberFormat="1" applyFont="1" applyFill="1" applyBorder="1" applyAlignment="1">
      <alignment vertical="center"/>
    </xf>
    <xf numFmtId="0" fontId="5" fillId="3" borderId="13" xfId="1" applyFont="1" applyFill="1" applyBorder="1" applyAlignment="1">
      <alignment vertical="center"/>
    </xf>
    <xf numFmtId="0" fontId="1" fillId="3" borderId="13" xfId="1" applyFill="1" applyBorder="1" applyAlignment="1">
      <alignment vertical="center"/>
    </xf>
    <xf numFmtId="49" fontId="3" fillId="3" borderId="12" xfId="1" applyNumberFormat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vertical="center" wrapText="1"/>
    </xf>
    <xf numFmtId="0" fontId="7" fillId="3" borderId="19" xfId="1" applyFont="1" applyFill="1" applyBorder="1" applyAlignment="1">
      <alignment vertical="center"/>
    </xf>
    <xf numFmtId="0" fontId="3" fillId="3" borderId="14" xfId="1" applyFont="1" applyFill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6" fillId="3" borderId="12" xfId="1" applyFont="1" applyFill="1" applyBorder="1" applyAlignment="1">
      <alignment vertical="center" wrapText="1"/>
    </xf>
    <xf numFmtId="0" fontId="7" fillId="3" borderId="12" xfId="1" applyFont="1" applyFill="1" applyBorder="1" applyAlignment="1">
      <alignment vertical="center"/>
    </xf>
    <xf numFmtId="0" fontId="1" fillId="0" borderId="9" xfId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vertical="center" wrapText="1"/>
    </xf>
    <xf numFmtId="0" fontId="5" fillId="0" borderId="18" xfId="1" applyFont="1" applyBorder="1" applyAlignment="1">
      <alignment vertical="center"/>
    </xf>
    <xf numFmtId="165" fontId="3" fillId="0" borderId="17" xfId="1" applyNumberFormat="1" applyFont="1" applyBorder="1" applyAlignment="1">
      <alignment horizontal="right" vertical="center"/>
    </xf>
    <xf numFmtId="165" fontId="5" fillId="0" borderId="16" xfId="1" applyNumberFormat="1" applyFont="1" applyBorder="1" applyAlignment="1">
      <alignment horizontal="right" vertical="center"/>
    </xf>
    <xf numFmtId="166" fontId="3" fillId="0" borderId="17" xfId="1" applyNumberFormat="1" applyFont="1" applyBorder="1" applyAlignment="1">
      <alignment horizontal="right" vertical="center"/>
    </xf>
    <xf numFmtId="0" fontId="3" fillId="0" borderId="14" xfId="1" applyFont="1" applyBorder="1" applyAlignment="1">
      <alignment vertical="center" wrapText="1"/>
    </xf>
    <xf numFmtId="0" fontId="5" fillId="0" borderId="15" xfId="1" applyFont="1" applyBorder="1" applyAlignment="1">
      <alignment vertical="center"/>
    </xf>
    <xf numFmtId="165" fontId="3" fillId="0" borderId="14" xfId="1" applyNumberFormat="1" applyFont="1" applyBorder="1" applyAlignment="1">
      <alignment horizontal="right" vertical="center"/>
    </xf>
    <xf numFmtId="165" fontId="5" fillId="0" borderId="13" xfId="1" applyNumberFormat="1" applyFont="1" applyBorder="1" applyAlignment="1">
      <alignment horizontal="right" vertical="center"/>
    </xf>
    <xf numFmtId="0" fontId="21" fillId="0" borderId="0" xfId="5" applyFont="1" applyAlignment="1">
      <alignment horizontal="center" vertical="center"/>
    </xf>
    <xf numFmtId="0" fontId="16" fillId="0" borderId="0" xfId="5" applyAlignment="1">
      <alignment vertical="center"/>
    </xf>
    <xf numFmtId="0" fontId="21" fillId="0" borderId="0" xfId="5" applyFont="1" applyAlignment="1">
      <alignment horizontal="center" vertical="center"/>
    </xf>
    <xf numFmtId="0" fontId="22" fillId="3" borderId="14" xfId="5" applyFont="1" applyFill="1" applyBorder="1" applyAlignment="1">
      <alignment horizontal="center" vertical="center"/>
    </xf>
    <xf numFmtId="0" fontId="22" fillId="3" borderId="15" xfId="5" applyFont="1" applyFill="1" applyBorder="1" applyAlignment="1">
      <alignment horizontal="center" vertical="center"/>
    </xf>
    <xf numFmtId="0" fontId="22" fillId="3" borderId="13" xfId="5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0" fillId="0" borderId="0" xfId="5" applyFont="1" applyAlignment="1">
      <alignment horizontal="left" vertical="center"/>
    </xf>
    <xf numFmtId="0" fontId="21" fillId="0" borderId="0" xfId="5" applyFont="1" applyAlignment="1" applyProtection="1">
      <alignment horizontal="center" vertical="center" wrapText="1"/>
      <protection locked="0"/>
    </xf>
    <xf numFmtId="0" fontId="21" fillId="0" borderId="0" xfId="5" applyFont="1" applyAlignment="1" applyProtection="1">
      <alignment horizontal="center" vertical="center" wrapText="1"/>
      <protection locked="0"/>
    </xf>
    <xf numFmtId="0" fontId="5" fillId="0" borderId="0" xfId="5" applyFont="1" applyAlignment="1">
      <alignment horizontal="center" vertical="center"/>
    </xf>
    <xf numFmtId="0" fontId="22" fillId="3" borderId="17" xfId="5" applyFont="1" applyFill="1" applyBorder="1" applyAlignment="1">
      <alignment horizontal="center" vertical="center"/>
    </xf>
    <xf numFmtId="0" fontId="22" fillId="3" borderId="18" xfId="5" applyFont="1" applyFill="1" applyBorder="1" applyAlignment="1">
      <alignment horizontal="center" vertical="center"/>
    </xf>
    <xf numFmtId="0" fontId="22" fillId="3" borderId="16" xfId="5" applyFont="1" applyFill="1" applyBorder="1" applyAlignment="1">
      <alignment horizontal="center" vertical="center"/>
    </xf>
    <xf numFmtId="0" fontId="20" fillId="3" borderId="22" xfId="1" applyFont="1" applyFill="1" applyBorder="1" applyAlignment="1">
      <alignment horizontal="center" vertical="center"/>
    </xf>
    <xf numFmtId="0" fontId="20" fillId="3" borderId="20" xfId="1" applyFont="1" applyFill="1" applyBorder="1" applyAlignment="1">
      <alignment horizontal="center" vertical="center"/>
    </xf>
    <xf numFmtId="0" fontId="20" fillId="3" borderId="21" xfId="1" applyFont="1" applyFill="1" applyBorder="1" applyAlignment="1">
      <alignment horizontal="center" vertical="center"/>
    </xf>
    <xf numFmtId="0" fontId="16" fillId="0" borderId="0" xfId="5" applyAlignment="1">
      <alignment horizontal="center" vertical="center"/>
    </xf>
    <xf numFmtId="0" fontId="22" fillId="0" borderId="0" xfId="5" applyFont="1" applyAlignment="1">
      <alignment horizontal="center" vertical="center"/>
    </xf>
    <xf numFmtId="164" fontId="16" fillId="0" borderId="0" xfId="5" applyNumberFormat="1" applyFont="1" applyAlignment="1">
      <alignment vertical="center"/>
    </xf>
    <xf numFmtId="0" fontId="16" fillId="0" borderId="0" xfId="5" applyAlignment="1">
      <alignment horizontal="center" vertical="center"/>
    </xf>
    <xf numFmtId="0" fontId="8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49" fontId="11" fillId="0" borderId="0" xfId="4" applyNumberFormat="1" applyFont="1" applyBorder="1" applyAlignment="1">
      <alignment horizontal="left" wrapText="1"/>
    </xf>
    <xf numFmtId="49" fontId="11" fillId="0" borderId="4" xfId="4" applyNumberFormat="1" applyFont="1" applyBorder="1" applyAlignment="1">
      <alignment horizontal="left" wrapText="1"/>
    </xf>
    <xf numFmtId="49" fontId="2" fillId="0" borderId="11" xfId="3" applyNumberFormat="1" applyFont="1" applyBorder="1" applyAlignment="1">
      <alignment horizontal="center"/>
    </xf>
    <xf numFmtId="49" fontId="2" fillId="0" borderId="19" xfId="4" applyNumberFormat="1" applyFont="1" applyBorder="1" applyAlignment="1">
      <alignment horizontal="center"/>
    </xf>
    <xf numFmtId="49" fontId="2" fillId="0" borderId="11" xfId="4" applyNumberFormat="1" applyFont="1" applyBorder="1" applyAlignment="1">
      <alignment horizontal="center"/>
    </xf>
  </cellXfs>
  <cellStyles count="6">
    <cellStyle name="cadre" xfId="2"/>
    <cellStyle name="Milliers_Pagfbsnc2" xfId="3"/>
    <cellStyle name="Normal" xfId="0" builtinId="0"/>
    <cellStyle name="Normal 2" xfId="1"/>
    <cellStyle name="Normal_budgetM71F" xfId="4"/>
    <cellStyle name="Normal_budgetM71F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G38"/>
  <sheetViews>
    <sheetView showGridLines="0" zoomScaleNormal="100" workbookViewId="0">
      <selection activeCell="A30" sqref="A30"/>
    </sheetView>
  </sheetViews>
  <sheetFormatPr baseColWidth="10" defaultRowHeight="12.75" x14ac:dyDescent="0.25"/>
  <cols>
    <col min="1" max="1" width="11.42578125" style="327"/>
    <col min="2" max="2" width="16.28515625" style="327" customWidth="1"/>
    <col min="3" max="3" width="22.140625" style="327" customWidth="1"/>
    <col min="4" max="4" width="8" style="327" customWidth="1"/>
    <col min="5" max="5" width="11.42578125" style="327"/>
    <col min="6" max="6" width="10" style="327" customWidth="1"/>
    <col min="7" max="7" width="14.28515625" style="327" customWidth="1"/>
    <col min="8" max="16384" width="11.42578125" style="327"/>
  </cols>
  <sheetData>
    <row r="2" spans="1:7" ht="20.25" customHeight="1" x14ac:dyDescent="0.25">
      <c r="A2" s="326" t="s">
        <v>511</v>
      </c>
      <c r="B2" s="326"/>
      <c r="C2" s="326"/>
      <c r="D2" s="326"/>
      <c r="E2" s="326"/>
      <c r="F2" s="326"/>
      <c r="G2" s="326"/>
    </row>
    <row r="3" spans="1:7" ht="20.25" customHeight="1" x14ac:dyDescent="0.25">
      <c r="A3" s="328"/>
      <c r="B3" s="328"/>
      <c r="C3" s="328"/>
      <c r="D3" s="328"/>
      <c r="E3" s="328"/>
      <c r="F3" s="328"/>
      <c r="G3" s="328"/>
    </row>
    <row r="5" spans="1:7" ht="21.75" customHeight="1" x14ac:dyDescent="0.25">
      <c r="A5" s="329" t="s">
        <v>512</v>
      </c>
      <c r="B5" s="330"/>
      <c r="C5" s="330"/>
      <c r="D5" s="330"/>
      <c r="E5" s="330"/>
      <c r="F5" s="330"/>
      <c r="G5" s="331"/>
    </row>
    <row r="9" spans="1:7" ht="14.25" customHeight="1" x14ac:dyDescent="0.25">
      <c r="A9" s="332" t="s">
        <v>513</v>
      </c>
      <c r="B9" s="332"/>
      <c r="C9" s="332"/>
      <c r="D9" s="332"/>
      <c r="E9" s="332"/>
      <c r="F9" s="332"/>
      <c r="G9" s="332"/>
    </row>
    <row r="10" spans="1:7" ht="14.25" customHeight="1" x14ac:dyDescent="0.25">
      <c r="A10" s="333"/>
      <c r="B10" s="333"/>
      <c r="C10" s="334" t="s">
        <v>514</v>
      </c>
      <c r="D10" s="333"/>
      <c r="E10" s="333"/>
      <c r="F10" s="333"/>
      <c r="G10" s="333"/>
    </row>
    <row r="11" spans="1:7" ht="14.25" customHeight="1" x14ac:dyDescent="0.25">
      <c r="A11" s="333"/>
      <c r="B11" s="333"/>
      <c r="C11" s="334"/>
      <c r="D11" s="333"/>
      <c r="E11" s="333"/>
      <c r="F11" s="333"/>
      <c r="G11" s="333"/>
    </row>
    <row r="12" spans="1:7" ht="14.25" customHeight="1" x14ac:dyDescent="0.25">
      <c r="A12" s="333"/>
      <c r="B12" s="333"/>
      <c r="C12" s="334"/>
      <c r="D12" s="333"/>
      <c r="E12" s="333"/>
      <c r="F12" s="333"/>
      <c r="G12" s="333"/>
    </row>
    <row r="13" spans="1:7" ht="70.5" customHeight="1" x14ac:dyDescent="0.25">
      <c r="A13" s="335" t="s">
        <v>515</v>
      </c>
      <c r="B13" s="335"/>
      <c r="C13" s="335"/>
      <c r="D13" s="335"/>
      <c r="E13" s="335"/>
      <c r="F13" s="335"/>
      <c r="G13" s="335"/>
    </row>
    <row r="14" spans="1:7" ht="27.75" customHeight="1" x14ac:dyDescent="0.25">
      <c r="A14" s="336"/>
      <c r="B14" s="336"/>
      <c r="C14" s="336"/>
      <c r="D14" s="336"/>
      <c r="E14" s="336"/>
      <c r="F14" s="336"/>
      <c r="G14" s="336"/>
    </row>
    <row r="15" spans="1:7" ht="14.25" customHeight="1" x14ac:dyDescent="0.25">
      <c r="A15" s="337" t="s">
        <v>516</v>
      </c>
      <c r="B15" s="337"/>
      <c r="C15" s="337"/>
      <c r="D15" s="337"/>
      <c r="E15" s="337"/>
      <c r="F15" s="337"/>
      <c r="G15" s="337"/>
    </row>
    <row r="16" spans="1:7" ht="7.5" customHeight="1" x14ac:dyDescent="0.25"/>
    <row r="17" spans="1:7" ht="23.25" customHeight="1" x14ac:dyDescent="0.25">
      <c r="A17" s="338" t="s">
        <v>517</v>
      </c>
      <c r="B17" s="339"/>
      <c r="C17" s="339"/>
      <c r="D17" s="339"/>
      <c r="E17" s="339"/>
      <c r="F17" s="339"/>
      <c r="G17" s="340"/>
    </row>
    <row r="18" spans="1:7" ht="16.5" customHeight="1" x14ac:dyDescent="0.25">
      <c r="A18" s="341" t="s">
        <v>510</v>
      </c>
      <c r="B18" s="342"/>
      <c r="C18" s="342"/>
      <c r="D18" s="342"/>
      <c r="E18" s="342"/>
      <c r="F18" s="342"/>
      <c r="G18" s="343"/>
    </row>
    <row r="19" spans="1:7" x14ac:dyDescent="0.25">
      <c r="A19" s="344"/>
      <c r="B19" s="344"/>
      <c r="C19" s="344"/>
      <c r="D19" s="344"/>
      <c r="E19" s="344"/>
      <c r="F19" s="344"/>
      <c r="G19" s="344"/>
    </row>
    <row r="20" spans="1:7" ht="19.5" customHeight="1" x14ac:dyDescent="0.25">
      <c r="A20" s="345" t="s">
        <v>520</v>
      </c>
      <c r="B20" s="345"/>
      <c r="C20" s="345"/>
      <c r="D20" s="345"/>
      <c r="E20" s="345"/>
      <c r="F20" s="345"/>
      <c r="G20" s="345"/>
    </row>
    <row r="22" spans="1:7" x14ac:dyDescent="0.25">
      <c r="B22" s="346"/>
    </row>
    <row r="26" spans="1:7" x14ac:dyDescent="0.25">
      <c r="A26" s="347" t="s">
        <v>521</v>
      </c>
      <c r="B26" s="347"/>
      <c r="C26" s="347"/>
      <c r="D26" s="347"/>
      <c r="E26" s="347"/>
      <c r="F26" s="347"/>
      <c r="G26" s="347"/>
    </row>
    <row r="27" spans="1:7" x14ac:dyDescent="0.25">
      <c r="A27" s="347" t="s">
        <v>522</v>
      </c>
      <c r="B27" s="347"/>
      <c r="C27" s="347"/>
      <c r="D27" s="347"/>
      <c r="E27" s="347"/>
      <c r="F27" s="347"/>
      <c r="G27" s="347"/>
    </row>
    <row r="28" spans="1:7" x14ac:dyDescent="0.25">
      <c r="A28" s="347" t="s">
        <v>518</v>
      </c>
      <c r="B28" s="347"/>
      <c r="C28" s="347"/>
      <c r="D28" s="347"/>
      <c r="E28" s="347"/>
      <c r="F28" s="347"/>
      <c r="G28" s="347"/>
    </row>
    <row r="29" spans="1:7" x14ac:dyDescent="0.25">
      <c r="A29" s="347" t="s">
        <v>523</v>
      </c>
      <c r="B29" s="347"/>
      <c r="C29" s="347"/>
      <c r="D29" s="347"/>
      <c r="E29" s="347"/>
      <c r="F29" s="347"/>
      <c r="G29" s="347"/>
    </row>
    <row r="38" spans="1:7" x14ac:dyDescent="0.2">
      <c r="A38" s="348"/>
      <c r="B38" s="349"/>
      <c r="G38" s="152" t="s">
        <v>519</v>
      </c>
    </row>
  </sheetData>
  <mergeCells count="12">
    <mergeCell ref="A27:G27"/>
    <mergeCell ref="A28:G28"/>
    <mergeCell ref="A29:G29"/>
    <mergeCell ref="A15:G15"/>
    <mergeCell ref="A17:G17"/>
    <mergeCell ref="A18:G18"/>
    <mergeCell ref="A20:G20"/>
    <mergeCell ref="A26:G26"/>
    <mergeCell ref="A2:G2"/>
    <mergeCell ref="A5:G5"/>
    <mergeCell ref="A9:G9"/>
    <mergeCell ref="A13:G13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workbookViewId="0">
      <selection activeCell="A48" sqref="A48"/>
    </sheetView>
  </sheetViews>
  <sheetFormatPr baseColWidth="10" defaultRowHeight="11.25" x14ac:dyDescent="0.25"/>
  <cols>
    <col min="1" max="1" width="10.7109375" style="1" customWidth="1"/>
    <col min="2" max="2" width="50.7109375" style="2" customWidth="1"/>
    <col min="3" max="4" width="20.7109375" style="1" customWidth="1"/>
    <col min="5" max="16384" width="11.42578125" style="1"/>
  </cols>
  <sheetData>
    <row r="1" spans="1:4" ht="12.75" x14ac:dyDescent="0.25">
      <c r="A1" s="176" t="s">
        <v>313</v>
      </c>
      <c r="B1" s="157"/>
      <c r="C1" s="157"/>
      <c r="D1" s="32" t="s">
        <v>179</v>
      </c>
    </row>
    <row r="2" spans="1:4" ht="12.75" x14ac:dyDescent="0.25">
      <c r="A2" s="176" t="s">
        <v>312</v>
      </c>
      <c r="B2" s="157"/>
      <c r="C2" s="157"/>
      <c r="D2" s="32" t="s">
        <v>311</v>
      </c>
    </row>
    <row r="3" spans="1:4" ht="12.75" x14ac:dyDescent="0.25">
      <c r="A3" s="179" t="s">
        <v>82</v>
      </c>
      <c r="B3" s="204"/>
      <c r="C3" s="204"/>
      <c r="D3" s="204"/>
    </row>
    <row r="4" spans="1:4" ht="33.75" x14ac:dyDescent="0.25">
      <c r="A4" s="8"/>
      <c r="B4" s="8" t="s">
        <v>310</v>
      </c>
      <c r="C4" s="8" t="s">
        <v>287</v>
      </c>
      <c r="D4" s="8" t="s">
        <v>286</v>
      </c>
    </row>
    <row r="5" spans="1:4" ht="12.75" x14ac:dyDescent="0.25">
      <c r="A5" s="178" t="s">
        <v>309</v>
      </c>
      <c r="B5" s="159"/>
      <c r="C5" s="12">
        <v>2930181356</v>
      </c>
      <c r="D5" s="12">
        <v>-71637549</v>
      </c>
    </row>
    <row r="6" spans="1:4" ht="12.75" x14ac:dyDescent="0.25">
      <c r="A6" s="168" t="s">
        <v>284</v>
      </c>
      <c r="B6" s="161"/>
      <c r="C6" s="24">
        <v>2930181356</v>
      </c>
      <c r="D6" s="24">
        <v>-71637549</v>
      </c>
    </row>
    <row r="7" spans="1:4" x14ac:dyDescent="0.25">
      <c r="A7" s="23" t="s">
        <v>72</v>
      </c>
      <c r="B7" s="22" t="s">
        <v>308</v>
      </c>
      <c r="C7" s="21">
        <v>0</v>
      </c>
      <c r="D7" s="21">
        <v>0</v>
      </c>
    </row>
    <row r="8" spans="1:4" x14ac:dyDescent="0.25">
      <c r="A8" s="23" t="s">
        <v>307</v>
      </c>
      <c r="B8" s="22" t="s">
        <v>306</v>
      </c>
      <c r="C8" s="21">
        <v>2094859189</v>
      </c>
      <c r="D8" s="21">
        <v>-71599045</v>
      </c>
    </row>
    <row r="9" spans="1:4" x14ac:dyDescent="0.25">
      <c r="A9" s="23" t="s">
        <v>77</v>
      </c>
      <c r="B9" s="22" t="s">
        <v>305</v>
      </c>
      <c r="C9" s="21">
        <v>835322167</v>
      </c>
      <c r="D9" s="21">
        <v>-61564</v>
      </c>
    </row>
    <row r="10" spans="1:4" ht="22.5" x14ac:dyDescent="0.25">
      <c r="A10" s="23" t="s">
        <v>304</v>
      </c>
      <c r="B10" s="22" t="s">
        <v>303</v>
      </c>
      <c r="C10" s="21">
        <v>0</v>
      </c>
      <c r="D10" s="21">
        <v>0</v>
      </c>
    </row>
    <row r="11" spans="1:4" x14ac:dyDescent="0.25">
      <c r="A11" s="23" t="s">
        <v>302</v>
      </c>
      <c r="B11" s="22" t="s">
        <v>301</v>
      </c>
      <c r="C11" s="21">
        <v>0</v>
      </c>
      <c r="D11" s="21">
        <v>0</v>
      </c>
    </row>
    <row r="12" spans="1:4" x14ac:dyDescent="0.25">
      <c r="A12" s="23" t="s">
        <v>300</v>
      </c>
      <c r="B12" s="22" t="s">
        <v>299</v>
      </c>
      <c r="C12" s="21">
        <v>0</v>
      </c>
      <c r="D12" s="21">
        <v>0</v>
      </c>
    </row>
    <row r="13" spans="1:4" x14ac:dyDescent="0.25">
      <c r="A13" s="23" t="s">
        <v>298</v>
      </c>
      <c r="B13" s="22" t="s">
        <v>297</v>
      </c>
      <c r="C13" s="21">
        <v>0</v>
      </c>
      <c r="D13" s="21">
        <v>0</v>
      </c>
    </row>
    <row r="14" spans="1:4" x14ac:dyDescent="0.25">
      <c r="A14" s="23" t="s">
        <v>296</v>
      </c>
      <c r="B14" s="22" t="s">
        <v>295</v>
      </c>
      <c r="C14" s="21">
        <v>0</v>
      </c>
      <c r="D14" s="21">
        <v>0</v>
      </c>
    </row>
    <row r="15" spans="1:4" x14ac:dyDescent="0.25">
      <c r="A15" s="23" t="s">
        <v>294</v>
      </c>
      <c r="B15" s="22" t="s">
        <v>293</v>
      </c>
      <c r="C15" s="21">
        <v>0</v>
      </c>
      <c r="D15" s="21">
        <v>23060</v>
      </c>
    </row>
    <row r="16" spans="1:4" x14ac:dyDescent="0.25">
      <c r="A16" s="23" t="s">
        <v>66</v>
      </c>
      <c r="B16" s="22" t="s">
        <v>65</v>
      </c>
      <c r="C16" s="21">
        <v>0</v>
      </c>
      <c r="D16" s="21">
        <v>0</v>
      </c>
    </row>
    <row r="17" spans="1:4" x14ac:dyDescent="0.25">
      <c r="A17" s="23" t="s">
        <v>292</v>
      </c>
      <c r="B17" s="22" t="s">
        <v>224</v>
      </c>
      <c r="C17" s="21">
        <v>0</v>
      </c>
      <c r="D17" s="21">
        <v>0</v>
      </c>
    </row>
    <row r="18" spans="1:4" x14ac:dyDescent="0.25">
      <c r="A18" s="23" t="s">
        <v>37</v>
      </c>
      <c r="B18" s="22" t="s">
        <v>185</v>
      </c>
      <c r="C18" s="21">
        <v>0</v>
      </c>
      <c r="D18" s="21">
        <v>0</v>
      </c>
    </row>
    <row r="19" spans="1:4" ht="12.75" x14ac:dyDescent="0.25">
      <c r="A19" s="178" t="s">
        <v>268</v>
      </c>
      <c r="B19" s="159"/>
      <c r="C19" s="12">
        <v>0</v>
      </c>
      <c r="D19" s="12">
        <v>0</v>
      </c>
    </row>
    <row r="20" spans="1:4" x14ac:dyDescent="0.25">
      <c r="A20" s="23" t="s">
        <v>223</v>
      </c>
      <c r="B20" s="22" t="s">
        <v>222</v>
      </c>
      <c r="C20" s="21">
        <v>0</v>
      </c>
      <c r="D20" s="21">
        <v>0</v>
      </c>
    </row>
    <row r="21" spans="1:4" x14ac:dyDescent="0.25">
      <c r="A21" s="23" t="s">
        <v>221</v>
      </c>
      <c r="B21" s="22" t="s">
        <v>136</v>
      </c>
      <c r="C21" s="21">
        <v>0</v>
      </c>
      <c r="D21" s="21">
        <v>0</v>
      </c>
    </row>
    <row r="22" spans="1:4" x14ac:dyDescent="0.25">
      <c r="A22" s="98" t="s">
        <v>34</v>
      </c>
      <c r="B22" s="44" t="s">
        <v>186</v>
      </c>
      <c r="C22" s="43">
        <v>0</v>
      </c>
      <c r="D22" s="43">
        <v>0</v>
      </c>
    </row>
    <row r="23" spans="1:4" ht="12.75" x14ac:dyDescent="0.25">
      <c r="C23" s="261" t="s">
        <v>267</v>
      </c>
      <c r="D23" s="262"/>
    </row>
    <row r="24" spans="1:4" ht="12.75" x14ac:dyDescent="0.25">
      <c r="A24" s="258" t="s">
        <v>291</v>
      </c>
      <c r="B24" s="251"/>
      <c r="C24" s="12">
        <v>0</v>
      </c>
      <c r="D24" s="12">
        <v>474279323</v>
      </c>
    </row>
    <row r="25" spans="1:4" ht="12.75" x14ac:dyDescent="0.25">
      <c r="C25" s="259" t="s">
        <v>267</v>
      </c>
      <c r="D25" s="260"/>
    </row>
    <row r="26" spans="1:4" ht="12.75" x14ac:dyDescent="0.25">
      <c r="A26" s="258" t="s">
        <v>290</v>
      </c>
      <c r="B26" s="251"/>
      <c r="C26" s="12">
        <v>0</v>
      </c>
      <c r="D26" s="12">
        <v>0</v>
      </c>
    </row>
    <row r="27" spans="1:4" ht="12.75" x14ac:dyDescent="0.25">
      <c r="C27" s="259" t="s">
        <v>265</v>
      </c>
      <c r="D27" s="260"/>
    </row>
    <row r="28" spans="1:4" ht="12.75" x14ac:dyDescent="0.25">
      <c r="A28" s="258" t="s">
        <v>289</v>
      </c>
      <c r="B28" s="251"/>
      <c r="C28" s="12">
        <f>C26+C24+C5</f>
        <v>2930181356</v>
      </c>
      <c r="D28" s="12">
        <f>D26+D24+D5</f>
        <v>402641774</v>
      </c>
    </row>
    <row r="29" spans="1:4" x14ac:dyDescent="0.25">
      <c r="A29" s="74" t="s">
        <v>178</v>
      </c>
    </row>
    <row r="30" spans="1:4" ht="33.75" x14ac:dyDescent="0.25">
      <c r="A30" s="8"/>
      <c r="B30" s="8" t="s">
        <v>288</v>
      </c>
      <c r="C30" s="8" t="s">
        <v>287</v>
      </c>
      <c r="D30" s="8" t="s">
        <v>286</v>
      </c>
    </row>
    <row r="31" spans="1:4" ht="12.75" x14ac:dyDescent="0.25">
      <c r="A31" s="178" t="s">
        <v>285</v>
      </c>
      <c r="B31" s="159"/>
      <c r="C31" s="12">
        <v>244042959</v>
      </c>
      <c r="D31" s="12">
        <v>-70405728</v>
      </c>
    </row>
    <row r="32" spans="1:4" ht="12.75" x14ac:dyDescent="0.25">
      <c r="A32" s="168" t="s">
        <v>284</v>
      </c>
      <c r="B32" s="161"/>
      <c r="C32" s="24">
        <v>244042959</v>
      </c>
      <c r="D32" s="24">
        <v>-70405728</v>
      </c>
    </row>
    <row r="33" spans="1:4" x14ac:dyDescent="0.25">
      <c r="A33" s="23" t="s">
        <v>283</v>
      </c>
      <c r="B33" s="22" t="s">
        <v>282</v>
      </c>
      <c r="C33" s="21">
        <v>0</v>
      </c>
      <c r="D33" s="21">
        <v>0</v>
      </c>
    </row>
    <row r="34" spans="1:4" x14ac:dyDescent="0.25">
      <c r="A34" s="23" t="s">
        <v>281</v>
      </c>
      <c r="B34" s="22" t="s">
        <v>280</v>
      </c>
      <c r="C34" s="21">
        <v>0</v>
      </c>
      <c r="D34" s="21">
        <v>0</v>
      </c>
    </row>
    <row r="35" spans="1:4" x14ac:dyDescent="0.25">
      <c r="A35" s="23" t="s">
        <v>279</v>
      </c>
      <c r="B35" s="22" t="s">
        <v>278</v>
      </c>
      <c r="C35" s="21">
        <v>0</v>
      </c>
      <c r="D35" s="21">
        <v>0</v>
      </c>
    </row>
    <row r="36" spans="1:4" x14ac:dyDescent="0.25">
      <c r="A36" s="23" t="s">
        <v>277</v>
      </c>
      <c r="B36" s="22" t="s">
        <v>144</v>
      </c>
      <c r="C36" s="21">
        <v>244042959</v>
      </c>
      <c r="D36" s="21">
        <v>-70405728</v>
      </c>
    </row>
    <row r="37" spans="1:4" x14ac:dyDescent="0.25">
      <c r="A37" s="23" t="s">
        <v>276</v>
      </c>
      <c r="B37" s="22" t="s">
        <v>275</v>
      </c>
      <c r="C37" s="21">
        <v>0</v>
      </c>
      <c r="D37" s="21">
        <v>0</v>
      </c>
    </row>
    <row r="38" spans="1:4" x14ac:dyDescent="0.25">
      <c r="A38" s="23" t="s">
        <v>274</v>
      </c>
      <c r="B38" s="22" t="s">
        <v>273</v>
      </c>
      <c r="C38" s="21">
        <v>0</v>
      </c>
      <c r="D38" s="21">
        <v>0</v>
      </c>
    </row>
    <row r="39" spans="1:4" x14ac:dyDescent="0.25">
      <c r="A39" s="23" t="s">
        <v>272</v>
      </c>
      <c r="B39" s="22" t="s">
        <v>271</v>
      </c>
      <c r="C39" s="21">
        <v>0</v>
      </c>
      <c r="D39" s="21">
        <v>0</v>
      </c>
    </row>
    <row r="40" spans="1:4" x14ac:dyDescent="0.25">
      <c r="A40" s="23" t="s">
        <v>270</v>
      </c>
      <c r="B40" s="22" t="s">
        <v>269</v>
      </c>
      <c r="C40" s="21">
        <v>0</v>
      </c>
      <c r="D40" s="21">
        <v>0</v>
      </c>
    </row>
    <row r="41" spans="1:4" x14ac:dyDescent="0.25">
      <c r="A41" s="23" t="s">
        <v>139</v>
      </c>
      <c r="B41" s="22" t="s">
        <v>138</v>
      </c>
      <c r="C41" s="21">
        <v>0</v>
      </c>
      <c r="D41" s="21">
        <v>0</v>
      </c>
    </row>
    <row r="42" spans="1:4" ht="12.75" x14ac:dyDescent="0.25">
      <c r="A42" s="178" t="s">
        <v>268</v>
      </c>
      <c r="B42" s="159"/>
      <c r="C42" s="12">
        <v>0</v>
      </c>
      <c r="D42" s="12">
        <v>0</v>
      </c>
    </row>
    <row r="43" spans="1:4" x14ac:dyDescent="0.25">
      <c r="A43" s="98" t="s">
        <v>137</v>
      </c>
      <c r="B43" s="44" t="s">
        <v>136</v>
      </c>
      <c r="C43" s="43">
        <v>0</v>
      </c>
      <c r="D43" s="43">
        <v>0</v>
      </c>
    </row>
    <row r="44" spans="1:4" ht="12.75" x14ac:dyDescent="0.25">
      <c r="C44" s="261" t="s">
        <v>267</v>
      </c>
      <c r="D44" s="262"/>
    </row>
    <row r="45" spans="1:4" ht="12.75" x14ac:dyDescent="0.25">
      <c r="A45" s="258" t="s">
        <v>266</v>
      </c>
      <c r="B45" s="251"/>
      <c r="C45" s="12">
        <v>0</v>
      </c>
      <c r="D45" s="12">
        <v>0</v>
      </c>
    </row>
    <row r="46" spans="1:4" ht="12.75" x14ac:dyDescent="0.25">
      <c r="C46" s="259" t="s">
        <v>265</v>
      </c>
      <c r="D46" s="260"/>
    </row>
    <row r="47" spans="1:4" ht="12.75" x14ac:dyDescent="0.25">
      <c r="A47" s="258" t="s">
        <v>264</v>
      </c>
      <c r="B47" s="251"/>
      <c r="C47" s="12">
        <f>C45+C31</f>
        <v>244042959</v>
      </c>
      <c r="D47" s="12">
        <f>D45+D31</f>
        <v>-70405728</v>
      </c>
    </row>
    <row r="48" spans="1:4" ht="9" customHeight="1" x14ac:dyDescent="0.25">
      <c r="A48" s="97" t="s">
        <v>263</v>
      </c>
    </row>
  </sheetData>
  <mergeCells count="19">
    <mergeCell ref="C46:D46"/>
    <mergeCell ref="C44:D44"/>
    <mergeCell ref="C23:D23"/>
    <mergeCell ref="A24:B24"/>
    <mergeCell ref="A19:B19"/>
    <mergeCell ref="A28:B28"/>
    <mergeCell ref="A5:B5"/>
    <mergeCell ref="C27:D27"/>
    <mergeCell ref="C25:D25"/>
    <mergeCell ref="A1:C1"/>
    <mergeCell ref="A2:C2"/>
    <mergeCell ref="A3:D3"/>
    <mergeCell ref="A26:B26"/>
    <mergeCell ref="A6:B6"/>
    <mergeCell ref="A47:B47"/>
    <mergeCell ref="A45:B45"/>
    <mergeCell ref="A42:B42"/>
    <mergeCell ref="A32:B32"/>
    <mergeCell ref="A31:B3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6" firstPageNumber="11" orientation="landscape" useFirstPageNumber="1" r:id="rId1"/>
  <headerFoot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H23"/>
  <sheetViews>
    <sheetView showGridLines="0" workbookViewId="0">
      <selection activeCell="B14" sqref="B14:H14"/>
    </sheetView>
  </sheetViews>
  <sheetFormatPr baseColWidth="10" defaultRowHeight="12.75" x14ac:dyDescent="0.2"/>
  <cols>
    <col min="1" max="1" width="2.5703125" style="88" customWidth="1"/>
    <col min="2" max="3" width="11.42578125" style="88"/>
    <col min="4" max="4" width="14.28515625" style="88" customWidth="1"/>
    <col min="5" max="5" width="23" style="88" customWidth="1"/>
    <col min="6" max="6" width="22.140625" style="88" customWidth="1"/>
    <col min="7" max="7" width="30" style="88" customWidth="1"/>
    <col min="8" max="8" width="7.140625" style="88" customWidth="1"/>
    <col min="9" max="16384" width="11.42578125" style="88"/>
  </cols>
  <sheetData>
    <row r="1" spans="1:8" ht="27.75" customHeight="1" x14ac:dyDescent="0.2">
      <c r="A1" s="263" t="s">
        <v>89</v>
      </c>
      <c r="B1" s="264"/>
      <c r="C1" s="264"/>
      <c r="D1" s="264"/>
      <c r="E1" s="264"/>
      <c r="F1" s="264"/>
      <c r="G1" s="264"/>
      <c r="H1" s="96" t="s">
        <v>88</v>
      </c>
    </row>
    <row r="3" spans="1:8" ht="13.5" thickBot="1" x14ac:dyDescent="0.25"/>
    <row r="4" spans="1:8" ht="13.5" thickTop="1" x14ac:dyDescent="0.2">
      <c r="A4" s="95"/>
      <c r="B4" s="265" t="s">
        <v>262</v>
      </c>
      <c r="C4" s="265"/>
      <c r="D4" s="265"/>
      <c r="E4" s="265"/>
      <c r="F4" s="265"/>
      <c r="G4" s="265"/>
      <c r="H4" s="266"/>
    </row>
    <row r="5" spans="1:8" x14ac:dyDescent="0.2">
      <c r="A5" s="91"/>
      <c r="B5" s="267" t="s">
        <v>526</v>
      </c>
      <c r="C5" s="267"/>
      <c r="D5" s="267"/>
      <c r="E5" s="267"/>
      <c r="F5" s="267"/>
      <c r="G5" s="267"/>
      <c r="H5" s="268"/>
    </row>
    <row r="6" spans="1:8" x14ac:dyDescent="0.2">
      <c r="A6" s="91"/>
      <c r="B6" s="267" t="s">
        <v>527</v>
      </c>
      <c r="C6" s="267"/>
      <c r="D6" s="267"/>
      <c r="E6" s="267"/>
      <c r="F6" s="267"/>
      <c r="G6" s="267"/>
      <c r="H6" s="268"/>
    </row>
    <row r="7" spans="1:8" x14ac:dyDescent="0.2">
      <c r="A7" s="91"/>
      <c r="B7" s="267" t="s">
        <v>528</v>
      </c>
      <c r="C7" s="274"/>
      <c r="D7" s="274"/>
      <c r="E7" s="274"/>
      <c r="F7" s="274"/>
      <c r="G7" s="274"/>
      <c r="H7" s="277"/>
    </row>
    <row r="8" spans="1:8" x14ac:dyDescent="0.2">
      <c r="A8" s="91"/>
      <c r="B8" s="274"/>
      <c r="C8" s="274"/>
      <c r="D8" s="274"/>
      <c r="E8" s="274"/>
      <c r="F8" s="274"/>
      <c r="G8" s="274"/>
      <c r="H8" s="277"/>
    </row>
    <row r="9" spans="1:8" x14ac:dyDescent="0.2">
      <c r="A9" s="91"/>
      <c r="B9" s="274" t="s">
        <v>261</v>
      </c>
      <c r="C9" s="274"/>
      <c r="D9" s="274"/>
      <c r="E9" s="274"/>
      <c r="F9" s="274"/>
      <c r="G9" s="274"/>
      <c r="H9" s="277"/>
    </row>
    <row r="10" spans="1:8" x14ac:dyDescent="0.2">
      <c r="A10" s="91"/>
      <c r="B10" s="350">
        <v>657</v>
      </c>
      <c r="C10" s="350"/>
      <c r="D10" s="350"/>
      <c r="E10" s="350"/>
      <c r="F10" s="350"/>
      <c r="G10" s="350"/>
      <c r="H10" s="351"/>
    </row>
    <row r="11" spans="1:8" x14ac:dyDescent="0.2">
      <c r="A11" s="91"/>
      <c r="B11" s="274"/>
      <c r="C11" s="274"/>
      <c r="D11" s="274"/>
      <c r="E11" s="274"/>
      <c r="F11" s="274"/>
      <c r="G11" s="274"/>
      <c r="H11" s="277"/>
    </row>
    <row r="12" spans="1:8" ht="15.75" customHeight="1" x14ac:dyDescent="0.2">
      <c r="A12" s="91"/>
      <c r="B12" s="274" t="s">
        <v>260</v>
      </c>
      <c r="C12" s="274"/>
      <c r="D12" s="274"/>
      <c r="E12" s="274"/>
      <c r="F12" s="274"/>
      <c r="G12" s="274"/>
      <c r="H12" s="277"/>
    </row>
    <row r="13" spans="1:8" x14ac:dyDescent="0.2">
      <c r="A13" s="91"/>
      <c r="B13" s="274"/>
      <c r="C13" s="274"/>
      <c r="D13" s="274"/>
      <c r="E13" s="274"/>
      <c r="F13" s="274"/>
      <c r="G13" s="274"/>
      <c r="H13" s="277"/>
    </row>
    <row r="14" spans="1:8" x14ac:dyDescent="0.2">
      <c r="A14" s="91"/>
      <c r="B14" s="274" t="s">
        <v>259</v>
      </c>
      <c r="C14" s="274"/>
      <c r="D14" s="274"/>
      <c r="E14" s="274"/>
      <c r="F14" s="274"/>
      <c r="G14" s="274"/>
      <c r="H14" s="277"/>
    </row>
    <row r="15" spans="1:8" ht="12.75" customHeight="1" x14ac:dyDescent="0.2">
      <c r="A15" s="91"/>
      <c r="B15" s="274" t="s">
        <v>258</v>
      </c>
      <c r="C15" s="274"/>
      <c r="D15" s="274"/>
      <c r="E15" s="274"/>
      <c r="F15" s="274"/>
      <c r="G15" s="274"/>
      <c r="H15" s="277"/>
    </row>
    <row r="16" spans="1:8" ht="12" customHeight="1" x14ac:dyDescent="0.2">
      <c r="A16" s="91"/>
      <c r="H16" s="94"/>
    </row>
    <row r="17" spans="1:8" ht="27" customHeight="1" x14ac:dyDescent="0.2">
      <c r="A17" s="91"/>
      <c r="B17" s="274" t="s">
        <v>257</v>
      </c>
      <c r="C17" s="275"/>
      <c r="D17" s="275"/>
      <c r="E17" s="275"/>
      <c r="F17" s="275"/>
      <c r="G17" s="275"/>
      <c r="H17" s="276"/>
    </row>
    <row r="18" spans="1:8" x14ac:dyDescent="0.2">
      <c r="A18" s="91"/>
      <c r="B18" s="93"/>
      <c r="C18" s="93"/>
      <c r="D18" s="93"/>
      <c r="E18" s="93"/>
      <c r="F18" s="93"/>
      <c r="G18" s="93"/>
      <c r="H18" s="92"/>
    </row>
    <row r="19" spans="1:8" x14ac:dyDescent="0.2">
      <c r="A19" s="91"/>
      <c r="B19" s="274" t="s">
        <v>256</v>
      </c>
      <c r="C19" s="274"/>
      <c r="D19" s="274"/>
      <c r="E19" s="274"/>
      <c r="F19" s="274"/>
      <c r="G19" s="274"/>
      <c r="H19" s="277"/>
    </row>
    <row r="20" spans="1:8" x14ac:dyDescent="0.2">
      <c r="A20" s="91"/>
      <c r="B20" s="271" t="s">
        <v>255</v>
      </c>
      <c r="C20" s="272"/>
      <c r="D20" s="272"/>
      <c r="E20" s="272"/>
      <c r="F20" s="272"/>
      <c r="G20" s="272"/>
      <c r="H20" s="273"/>
    </row>
    <row r="21" spans="1:8" x14ac:dyDescent="0.2">
      <c r="A21" s="91"/>
      <c r="B21" s="271" t="s">
        <v>254</v>
      </c>
      <c r="C21" s="272"/>
      <c r="D21" s="272"/>
      <c r="E21" s="272"/>
      <c r="F21" s="272"/>
      <c r="G21" s="272"/>
      <c r="H21" s="90"/>
    </row>
    <row r="22" spans="1:8" ht="13.5" thickBot="1" x14ac:dyDescent="0.25">
      <c r="A22" s="89"/>
      <c r="B22" s="269"/>
      <c r="C22" s="269"/>
      <c r="D22" s="269"/>
      <c r="E22" s="269"/>
      <c r="F22" s="269"/>
      <c r="G22" s="269"/>
      <c r="H22" s="270"/>
    </row>
    <row r="23" spans="1:8" ht="13.5" thickTop="1" x14ac:dyDescent="0.2"/>
  </sheetData>
  <mergeCells count="18">
    <mergeCell ref="B13:H13"/>
    <mergeCell ref="B12:H12"/>
    <mergeCell ref="A1:G1"/>
    <mergeCell ref="B4:H4"/>
    <mergeCell ref="B5:H5"/>
    <mergeCell ref="B6:H6"/>
    <mergeCell ref="B22:H22"/>
    <mergeCell ref="B20:H20"/>
    <mergeCell ref="B17:H17"/>
    <mergeCell ref="B21:G21"/>
    <mergeCell ref="B7:H7"/>
    <mergeCell ref="B8:H8"/>
    <mergeCell ref="B9:H9"/>
    <mergeCell ref="B15:H15"/>
    <mergeCell ref="B19:H19"/>
    <mergeCell ref="B14:H14"/>
    <mergeCell ref="B10:H10"/>
    <mergeCell ref="B11:H11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12" orientation="landscape" useFirstPageNumber="1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>
      <selection activeCell="G5" sqref="G5"/>
    </sheetView>
  </sheetViews>
  <sheetFormatPr baseColWidth="10" defaultRowHeight="11.25" x14ac:dyDescent="0.25"/>
  <cols>
    <col min="1" max="1" width="9.7109375" style="1" customWidth="1"/>
    <col min="2" max="2" width="30.7109375" style="2" customWidth="1"/>
    <col min="3" max="11" width="12.7109375" style="1" customWidth="1"/>
    <col min="12" max="16384" width="11.42578125" style="1"/>
  </cols>
  <sheetData>
    <row r="1" spans="1:11" ht="12.75" x14ac:dyDescent="0.25">
      <c r="A1" s="176" t="s">
        <v>89</v>
      </c>
      <c r="B1" s="157"/>
      <c r="C1" s="157"/>
      <c r="D1" s="157"/>
      <c r="E1" s="32" t="s">
        <v>88</v>
      </c>
      <c r="F1" s="78"/>
      <c r="G1" s="78"/>
      <c r="H1" s="78"/>
      <c r="I1" s="78"/>
      <c r="J1" s="78"/>
      <c r="K1" s="78"/>
    </row>
    <row r="2" spans="1:11" ht="12.75" x14ac:dyDescent="0.25">
      <c r="A2" s="176" t="s">
        <v>253</v>
      </c>
      <c r="B2" s="157"/>
      <c r="C2" s="157"/>
      <c r="D2" s="157"/>
      <c r="E2" s="32" t="s">
        <v>248</v>
      </c>
      <c r="F2" s="78"/>
      <c r="G2" s="78"/>
      <c r="H2" s="78"/>
      <c r="I2" s="78"/>
      <c r="J2" s="78"/>
      <c r="K2" s="78"/>
    </row>
    <row r="3" spans="1:11" x14ac:dyDescent="0.25">
      <c r="A3" s="78"/>
      <c r="B3" s="60"/>
      <c r="C3" s="78"/>
      <c r="D3" s="78"/>
      <c r="E3" s="78"/>
      <c r="F3" s="78"/>
      <c r="G3" s="78"/>
      <c r="H3" s="78"/>
      <c r="I3" s="78"/>
      <c r="J3" s="78"/>
      <c r="K3" s="78"/>
    </row>
    <row r="4" spans="1:11" ht="67.5" x14ac:dyDescent="0.25">
      <c r="A4" s="86" t="s">
        <v>247</v>
      </c>
      <c r="B4" s="8" t="s">
        <v>176</v>
      </c>
      <c r="C4" s="8" t="s">
        <v>83</v>
      </c>
      <c r="D4" s="8" t="s">
        <v>91</v>
      </c>
      <c r="E4" s="8" t="s">
        <v>252</v>
      </c>
      <c r="F4" s="8" t="s">
        <v>246</v>
      </c>
      <c r="G4" s="8" t="s">
        <v>111</v>
      </c>
      <c r="H4" s="8" t="s">
        <v>251</v>
      </c>
      <c r="I4" s="8" t="s">
        <v>250</v>
      </c>
      <c r="J4" s="8" t="s">
        <v>245</v>
      </c>
      <c r="K4" s="8" t="s">
        <v>85</v>
      </c>
    </row>
    <row r="5" spans="1:11" x14ac:dyDescent="0.25">
      <c r="A5" s="80"/>
      <c r="B5" s="6"/>
      <c r="C5" s="80" t="s">
        <v>180</v>
      </c>
      <c r="D5" s="80" t="s">
        <v>179</v>
      </c>
      <c r="E5" s="80"/>
      <c r="F5" s="80"/>
      <c r="G5" s="80" t="s">
        <v>88</v>
      </c>
      <c r="H5" s="80"/>
      <c r="I5" s="80"/>
      <c r="J5" s="80" t="s">
        <v>244</v>
      </c>
      <c r="K5" s="80" t="s">
        <v>243</v>
      </c>
    </row>
    <row r="6" spans="1:11" x14ac:dyDescent="0.25">
      <c r="A6" s="70" t="s">
        <v>242</v>
      </c>
      <c r="B6" s="69" t="s">
        <v>171</v>
      </c>
      <c r="C6" s="12">
        <v>0</v>
      </c>
      <c r="D6" s="12">
        <v>1853086495</v>
      </c>
      <c r="E6" s="12">
        <v>0</v>
      </c>
      <c r="F6" s="12">
        <v>-71575985</v>
      </c>
      <c r="G6" s="12">
        <v>0</v>
      </c>
      <c r="H6" s="12">
        <v>0</v>
      </c>
      <c r="I6" s="12">
        <v>1781510510</v>
      </c>
      <c r="J6" s="12">
        <v>0</v>
      </c>
      <c r="K6" s="12">
        <v>0</v>
      </c>
    </row>
    <row r="7" spans="1:11" x14ac:dyDescent="0.25">
      <c r="A7" s="23" t="s">
        <v>241</v>
      </c>
      <c r="B7" s="22" t="s">
        <v>122</v>
      </c>
      <c r="C7" s="21">
        <v>0</v>
      </c>
      <c r="D7" s="21">
        <v>1853086495</v>
      </c>
      <c r="E7" s="21">
        <v>0</v>
      </c>
      <c r="F7" s="21">
        <v>-71575985</v>
      </c>
      <c r="G7" s="21">
        <v>0</v>
      </c>
      <c r="H7" s="21">
        <v>0</v>
      </c>
      <c r="I7" s="21">
        <v>1781510510</v>
      </c>
      <c r="J7" s="21">
        <v>0</v>
      </c>
      <c r="K7" s="21">
        <v>0</v>
      </c>
    </row>
    <row r="8" spans="1:11" x14ac:dyDescent="0.25">
      <c r="A8" s="23" t="s">
        <v>240</v>
      </c>
      <c r="B8" s="22" t="s">
        <v>168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x14ac:dyDescent="0.25">
      <c r="A9" s="23" t="s">
        <v>239</v>
      </c>
      <c r="B9" s="22" t="s">
        <v>166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</row>
    <row r="10" spans="1:11" ht="22.5" x14ac:dyDescent="0.25">
      <c r="A10" s="23" t="s">
        <v>238</v>
      </c>
      <c r="B10" s="22" t="s">
        <v>164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x14ac:dyDescent="0.25">
      <c r="A11" s="23" t="s">
        <v>237</v>
      </c>
      <c r="B11" s="22" t="s">
        <v>162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x14ac:dyDescent="0.25">
      <c r="A12" s="23" t="s">
        <v>236</v>
      </c>
      <c r="B12" s="22" t="s">
        <v>160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x14ac:dyDescent="0.25">
      <c r="A13" s="23" t="s">
        <v>235</v>
      </c>
      <c r="B13" s="22" t="s">
        <v>158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x14ac:dyDescent="0.25">
      <c r="A14" s="23" t="s">
        <v>234</v>
      </c>
      <c r="B14" s="22" t="s">
        <v>156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x14ac:dyDescent="0.25">
      <c r="A15" s="23" t="s">
        <v>233</v>
      </c>
      <c r="B15" s="22" t="s">
        <v>154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x14ac:dyDescent="0.25">
      <c r="A16" s="23" t="s">
        <v>232</v>
      </c>
      <c r="B16" s="22" t="s">
        <v>152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x14ac:dyDescent="0.25">
      <c r="A17" s="70" t="s">
        <v>231</v>
      </c>
      <c r="B17" s="69" t="s">
        <v>150</v>
      </c>
      <c r="C17" s="12">
        <v>0</v>
      </c>
      <c r="D17" s="12">
        <v>1551312620</v>
      </c>
      <c r="E17" s="12">
        <v>0</v>
      </c>
      <c r="F17" s="12">
        <v>0</v>
      </c>
      <c r="G17" s="12">
        <v>0</v>
      </c>
      <c r="H17" s="12">
        <v>0</v>
      </c>
      <c r="I17" s="12">
        <v>1551312620</v>
      </c>
      <c r="J17" s="12">
        <v>0</v>
      </c>
      <c r="K17" s="12">
        <v>0</v>
      </c>
    </row>
    <row r="18" spans="1:11" x14ac:dyDescent="0.25">
      <c r="A18" s="23" t="s">
        <v>230</v>
      </c>
      <c r="B18" s="22" t="s">
        <v>229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3" t="s">
        <v>228</v>
      </c>
      <c r="B19" s="22" t="s">
        <v>144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ht="22.5" x14ac:dyDescent="0.25">
      <c r="A20" s="23" t="s">
        <v>227</v>
      </c>
      <c r="B20" s="22" t="s">
        <v>226</v>
      </c>
      <c r="C20" s="21">
        <v>0</v>
      </c>
      <c r="D20" s="21">
        <v>1551312620</v>
      </c>
      <c r="E20" s="21">
        <v>0</v>
      </c>
      <c r="F20" s="21">
        <v>0</v>
      </c>
      <c r="G20" s="21">
        <v>0</v>
      </c>
      <c r="H20" s="21">
        <v>0</v>
      </c>
      <c r="I20" s="21">
        <v>1551312620</v>
      </c>
      <c r="J20" s="21">
        <v>0</v>
      </c>
      <c r="K20" s="21">
        <v>0</v>
      </c>
    </row>
    <row r="21" spans="1:11" x14ac:dyDescent="0.25">
      <c r="A21" s="23" t="s">
        <v>225</v>
      </c>
      <c r="B21" s="22" t="s">
        <v>224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x14ac:dyDescent="0.25">
      <c r="A22" s="73" t="s">
        <v>223</v>
      </c>
      <c r="B22" s="72" t="s">
        <v>222</v>
      </c>
      <c r="C22" s="71">
        <v>0</v>
      </c>
      <c r="D22" s="85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</row>
    <row r="23" spans="1:11" x14ac:dyDescent="0.25">
      <c r="A23" s="73" t="s">
        <v>221</v>
      </c>
      <c r="B23" s="72" t="s">
        <v>136</v>
      </c>
      <c r="C23" s="71">
        <v>0</v>
      </c>
      <c r="D23" s="85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</row>
    <row r="24" spans="1:11" x14ac:dyDescent="0.25">
      <c r="A24" s="70" t="s">
        <v>220</v>
      </c>
      <c r="B24" s="69" t="s">
        <v>219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x14ac:dyDescent="0.25">
      <c r="A25" s="23" t="s">
        <v>218</v>
      </c>
      <c r="B25" s="22" t="s">
        <v>217</v>
      </c>
      <c r="C25" s="21">
        <v>0</v>
      </c>
      <c r="D25" s="87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</row>
    <row r="26" spans="1:11" ht="22.5" x14ac:dyDescent="0.25">
      <c r="A26" s="23" t="s">
        <v>37</v>
      </c>
      <c r="B26" s="22" t="s">
        <v>185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ht="12.75" x14ac:dyDescent="0.25">
      <c r="A27" s="176" t="s">
        <v>132</v>
      </c>
      <c r="B27" s="157"/>
      <c r="C27" s="12">
        <v>0</v>
      </c>
      <c r="D27" s="12">
        <v>3404399115</v>
      </c>
      <c r="E27" s="12">
        <v>0</v>
      </c>
      <c r="F27" s="12">
        <v>-71575985</v>
      </c>
      <c r="G27" s="12">
        <v>0</v>
      </c>
      <c r="H27" s="12">
        <v>0</v>
      </c>
      <c r="I27" s="12">
        <v>3332823130</v>
      </c>
      <c r="J27" s="12">
        <v>0</v>
      </c>
      <c r="K27" s="12">
        <v>0</v>
      </c>
    </row>
    <row r="28" spans="1:11" x14ac:dyDescent="0.25">
      <c r="C28" s="64"/>
      <c r="D28" s="64"/>
      <c r="E28" s="64"/>
      <c r="F28" s="64"/>
      <c r="G28" s="64"/>
      <c r="H28" s="64"/>
      <c r="I28" s="64"/>
      <c r="J28" s="64"/>
      <c r="K28" s="64"/>
    </row>
    <row r="29" spans="1:11" x14ac:dyDescent="0.25">
      <c r="A29" s="70" t="s">
        <v>216</v>
      </c>
      <c r="B29" s="69" t="s">
        <v>215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12">
        <v>0</v>
      </c>
      <c r="K29" s="12">
        <v>0</v>
      </c>
    </row>
    <row r="30" spans="1:11" x14ac:dyDescent="0.25"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 x14ac:dyDescent="0.25">
      <c r="A31" s="176" t="s">
        <v>85</v>
      </c>
      <c r="B31" s="157"/>
      <c r="C31" s="12">
        <f t="shared" ref="C31:K31" si="0">C29+C27</f>
        <v>0</v>
      </c>
      <c r="D31" s="12">
        <f t="shared" si="0"/>
        <v>3404399115</v>
      </c>
      <c r="E31" s="12">
        <f t="shared" si="0"/>
        <v>0</v>
      </c>
      <c r="F31" s="12">
        <f t="shared" si="0"/>
        <v>-71575985</v>
      </c>
      <c r="G31" s="12">
        <f t="shared" si="0"/>
        <v>0</v>
      </c>
      <c r="H31" s="12">
        <f t="shared" si="0"/>
        <v>0</v>
      </c>
      <c r="I31" s="12">
        <f t="shared" si="0"/>
        <v>3332823130</v>
      </c>
      <c r="J31" s="12">
        <f t="shared" si="0"/>
        <v>0</v>
      </c>
      <c r="K31" s="12">
        <f t="shared" si="0"/>
        <v>0</v>
      </c>
    </row>
    <row r="32" spans="1:11" x14ac:dyDescent="0.25">
      <c r="A32" s="9" t="s">
        <v>529</v>
      </c>
    </row>
    <row r="33" spans="1:1" x14ac:dyDescent="0.25">
      <c r="A33" s="9"/>
    </row>
  </sheetData>
  <mergeCells count="4">
    <mergeCell ref="A1:D1"/>
    <mergeCell ref="A2:D2"/>
    <mergeCell ref="A31:B31"/>
    <mergeCell ref="A27:B2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3" orientation="landscape" useFirstPageNumber="1" r:id="rId1"/>
  <headerFoot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workbookViewId="0">
      <selection activeCell="F5" sqref="F5"/>
    </sheetView>
  </sheetViews>
  <sheetFormatPr baseColWidth="10" defaultRowHeight="11.25" x14ac:dyDescent="0.25"/>
  <cols>
    <col min="1" max="1" width="9.7109375" style="1" customWidth="1"/>
    <col min="2" max="2" width="30.7109375" style="2" customWidth="1"/>
    <col min="3" max="11" width="12.7109375" style="1" customWidth="1"/>
    <col min="12" max="16384" width="11.42578125" style="1"/>
  </cols>
  <sheetData>
    <row r="1" spans="1:11" ht="12.75" x14ac:dyDescent="0.25">
      <c r="A1" s="176" t="s">
        <v>89</v>
      </c>
      <c r="B1" s="157"/>
      <c r="C1" s="157"/>
      <c r="D1" s="157"/>
      <c r="E1" s="32" t="s">
        <v>88</v>
      </c>
      <c r="F1" s="78"/>
      <c r="G1" s="78"/>
      <c r="H1" s="78"/>
      <c r="I1" s="78"/>
      <c r="J1" s="78"/>
      <c r="K1" s="78"/>
    </row>
    <row r="2" spans="1:11" ht="12.75" x14ac:dyDescent="0.25">
      <c r="A2" s="176" t="s">
        <v>249</v>
      </c>
      <c r="B2" s="157"/>
      <c r="C2" s="157"/>
      <c r="D2" s="157"/>
      <c r="E2" s="32" t="s">
        <v>248</v>
      </c>
      <c r="F2" s="78"/>
      <c r="G2" s="78"/>
      <c r="H2" s="78"/>
      <c r="I2" s="78"/>
      <c r="J2" s="78"/>
      <c r="K2" s="78"/>
    </row>
    <row r="3" spans="1:11" x14ac:dyDescent="0.25">
      <c r="A3" s="78"/>
      <c r="B3" s="60"/>
      <c r="C3" s="78"/>
      <c r="D3" s="78"/>
      <c r="E3" s="78"/>
      <c r="F3" s="78"/>
      <c r="G3" s="78"/>
      <c r="H3" s="78"/>
      <c r="I3" s="78"/>
      <c r="J3" s="78"/>
      <c r="K3" s="78"/>
    </row>
    <row r="4" spans="1:11" ht="56.25" x14ac:dyDescent="0.25">
      <c r="A4" s="86" t="s">
        <v>247</v>
      </c>
      <c r="B4" s="8" t="s">
        <v>176</v>
      </c>
      <c r="C4" s="8" t="s">
        <v>83</v>
      </c>
      <c r="D4" s="8" t="s">
        <v>91</v>
      </c>
      <c r="E4" s="8" t="s">
        <v>246</v>
      </c>
      <c r="F4" s="8" t="s">
        <v>111</v>
      </c>
      <c r="G4" s="8" t="s">
        <v>245</v>
      </c>
      <c r="H4" s="8" t="s">
        <v>85</v>
      </c>
    </row>
    <row r="5" spans="1:11" x14ac:dyDescent="0.25">
      <c r="A5" s="80"/>
      <c r="B5" s="6"/>
      <c r="C5" s="80" t="s">
        <v>180</v>
      </c>
      <c r="D5" s="80" t="s">
        <v>179</v>
      </c>
      <c r="E5" s="80"/>
      <c r="F5" s="80" t="s">
        <v>88</v>
      </c>
      <c r="G5" s="80" t="s">
        <v>244</v>
      </c>
      <c r="H5" s="80" t="s">
        <v>243</v>
      </c>
    </row>
    <row r="6" spans="1:11" x14ac:dyDescent="0.25">
      <c r="A6" s="70" t="s">
        <v>242</v>
      </c>
      <c r="B6" s="69" t="s">
        <v>171</v>
      </c>
      <c r="C6" s="12">
        <v>0</v>
      </c>
      <c r="D6" s="12">
        <v>0</v>
      </c>
      <c r="E6" s="12">
        <v>23060</v>
      </c>
      <c r="F6" s="12">
        <v>0</v>
      </c>
      <c r="G6" s="12">
        <v>0</v>
      </c>
      <c r="H6" s="12">
        <v>0</v>
      </c>
    </row>
    <row r="7" spans="1:11" x14ac:dyDescent="0.25">
      <c r="A7" s="23" t="s">
        <v>241</v>
      </c>
      <c r="B7" s="22" t="s">
        <v>122</v>
      </c>
      <c r="C7" s="21">
        <v>0</v>
      </c>
      <c r="D7" s="21">
        <v>0</v>
      </c>
      <c r="E7" s="21">
        <v>23060</v>
      </c>
      <c r="F7" s="21">
        <v>0</v>
      </c>
      <c r="G7" s="21">
        <v>0</v>
      </c>
      <c r="H7" s="21">
        <v>0</v>
      </c>
    </row>
    <row r="8" spans="1:11" x14ac:dyDescent="0.25">
      <c r="A8" s="23" t="s">
        <v>240</v>
      </c>
      <c r="B8" s="22" t="s">
        <v>168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11" x14ac:dyDescent="0.25">
      <c r="A9" s="23" t="s">
        <v>239</v>
      </c>
      <c r="B9" s="22" t="s">
        <v>166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11" ht="22.5" x14ac:dyDescent="0.25">
      <c r="A10" s="23" t="s">
        <v>238</v>
      </c>
      <c r="B10" s="22" t="s">
        <v>164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11" x14ac:dyDescent="0.25">
      <c r="A11" s="23" t="s">
        <v>237</v>
      </c>
      <c r="B11" s="22" t="s">
        <v>162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11" x14ac:dyDescent="0.25">
      <c r="A12" s="23" t="s">
        <v>236</v>
      </c>
      <c r="B12" s="22" t="s">
        <v>160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11" x14ac:dyDescent="0.25">
      <c r="A13" s="23" t="s">
        <v>235</v>
      </c>
      <c r="B13" s="22" t="s">
        <v>158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11" x14ac:dyDescent="0.25">
      <c r="A14" s="23" t="s">
        <v>234</v>
      </c>
      <c r="B14" s="22" t="s">
        <v>156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11" x14ac:dyDescent="0.25">
      <c r="A15" s="23" t="s">
        <v>233</v>
      </c>
      <c r="B15" s="22" t="s">
        <v>154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11" x14ac:dyDescent="0.25">
      <c r="A16" s="23" t="s">
        <v>232</v>
      </c>
      <c r="B16" s="22" t="s">
        <v>152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x14ac:dyDescent="0.25">
      <c r="A17" s="70" t="s">
        <v>231</v>
      </c>
      <c r="B17" s="69" t="s">
        <v>150</v>
      </c>
      <c r="C17" s="12">
        <v>0</v>
      </c>
      <c r="D17" s="12">
        <v>2930181356</v>
      </c>
      <c r="E17" s="12">
        <v>-71660609</v>
      </c>
      <c r="F17" s="12">
        <v>0</v>
      </c>
      <c r="G17" s="12">
        <v>0</v>
      </c>
      <c r="H17" s="12">
        <v>0</v>
      </c>
    </row>
    <row r="18" spans="1:8" x14ac:dyDescent="0.25">
      <c r="A18" s="23" t="s">
        <v>230</v>
      </c>
      <c r="B18" s="22" t="s">
        <v>229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25">
      <c r="A19" s="23" t="s">
        <v>228</v>
      </c>
      <c r="B19" s="22" t="s">
        <v>144</v>
      </c>
      <c r="C19" s="21">
        <v>0</v>
      </c>
      <c r="D19" s="21">
        <v>2094859189</v>
      </c>
      <c r="E19" s="21">
        <v>-71599045</v>
      </c>
      <c r="F19" s="21">
        <v>0</v>
      </c>
      <c r="G19" s="21">
        <v>0</v>
      </c>
      <c r="H19" s="21">
        <v>0</v>
      </c>
    </row>
    <row r="20" spans="1:8" ht="22.5" x14ac:dyDescent="0.25">
      <c r="A20" s="23" t="s">
        <v>227</v>
      </c>
      <c r="B20" s="22" t="s">
        <v>226</v>
      </c>
      <c r="C20" s="21">
        <v>0</v>
      </c>
      <c r="D20" s="21">
        <v>835322167</v>
      </c>
      <c r="E20" s="21">
        <v>-61564</v>
      </c>
      <c r="F20" s="21">
        <v>0</v>
      </c>
      <c r="G20" s="21">
        <v>0</v>
      </c>
      <c r="H20" s="21">
        <v>0</v>
      </c>
    </row>
    <row r="21" spans="1:8" x14ac:dyDescent="0.25">
      <c r="A21" s="23" t="s">
        <v>225</v>
      </c>
      <c r="B21" s="22" t="s">
        <v>224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25">
      <c r="A22" s="73" t="s">
        <v>223</v>
      </c>
      <c r="B22" s="72" t="s">
        <v>222</v>
      </c>
      <c r="C22" s="71">
        <v>0</v>
      </c>
      <c r="D22" s="85">
        <v>0</v>
      </c>
      <c r="E22" s="71">
        <v>0</v>
      </c>
      <c r="F22" s="71">
        <v>0</v>
      </c>
      <c r="G22" s="71">
        <v>0</v>
      </c>
      <c r="H22" s="71">
        <v>0</v>
      </c>
    </row>
    <row r="23" spans="1:8" x14ac:dyDescent="0.25">
      <c r="A23" s="73" t="s">
        <v>221</v>
      </c>
      <c r="B23" s="72" t="s">
        <v>136</v>
      </c>
      <c r="C23" s="71">
        <v>0</v>
      </c>
      <c r="D23" s="85">
        <v>0</v>
      </c>
      <c r="E23" s="71">
        <v>0</v>
      </c>
      <c r="F23" s="71">
        <v>0</v>
      </c>
      <c r="G23" s="71">
        <v>0</v>
      </c>
      <c r="H23" s="71">
        <v>0</v>
      </c>
    </row>
    <row r="24" spans="1:8" x14ac:dyDescent="0.25">
      <c r="A24" s="70" t="s">
        <v>220</v>
      </c>
      <c r="B24" s="69" t="s">
        <v>219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x14ac:dyDescent="0.25">
      <c r="A25" s="23" t="s">
        <v>218</v>
      </c>
      <c r="B25" s="22" t="s">
        <v>217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22.5" x14ac:dyDescent="0.25">
      <c r="A26" s="73" t="s">
        <v>34</v>
      </c>
      <c r="B26" s="72" t="s">
        <v>186</v>
      </c>
      <c r="C26" s="71">
        <v>0</v>
      </c>
      <c r="D26" s="85">
        <v>0</v>
      </c>
      <c r="E26" s="71">
        <v>0</v>
      </c>
      <c r="F26" s="71">
        <v>0</v>
      </c>
      <c r="G26" s="71">
        <v>0</v>
      </c>
      <c r="H26" s="71">
        <v>0</v>
      </c>
    </row>
    <row r="27" spans="1:8" ht="22.5" x14ac:dyDescent="0.25">
      <c r="A27" s="23" t="s">
        <v>37</v>
      </c>
      <c r="B27" s="22" t="s">
        <v>185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</row>
    <row r="28" spans="1:8" ht="12.75" x14ac:dyDescent="0.25">
      <c r="A28" s="176" t="s">
        <v>132</v>
      </c>
      <c r="B28" s="157"/>
      <c r="C28" s="12">
        <v>0</v>
      </c>
      <c r="D28" s="12">
        <v>2930181356</v>
      </c>
      <c r="E28" s="12">
        <v>-71637549</v>
      </c>
      <c r="F28" s="12">
        <v>0</v>
      </c>
      <c r="G28" s="12">
        <v>0</v>
      </c>
      <c r="H28" s="12">
        <v>0</v>
      </c>
    </row>
    <row r="29" spans="1:8" x14ac:dyDescent="0.25">
      <c r="C29" s="64"/>
      <c r="D29" s="64"/>
      <c r="E29" s="64"/>
      <c r="F29" s="64"/>
      <c r="G29" s="64"/>
      <c r="H29" s="64"/>
    </row>
    <row r="30" spans="1:8" x14ac:dyDescent="0.25">
      <c r="A30" s="70" t="s">
        <v>216</v>
      </c>
      <c r="B30" s="69" t="s">
        <v>215</v>
      </c>
      <c r="C30" s="84">
        <v>0</v>
      </c>
      <c r="D30" s="84">
        <v>0</v>
      </c>
      <c r="E30" s="84">
        <v>0</v>
      </c>
      <c r="F30" s="84">
        <v>0</v>
      </c>
      <c r="G30" s="12">
        <v>0</v>
      </c>
      <c r="H30" s="12">
        <v>0</v>
      </c>
    </row>
    <row r="31" spans="1:8" ht="22.5" x14ac:dyDescent="0.25">
      <c r="A31" s="38" t="s">
        <v>214</v>
      </c>
      <c r="B31" s="37" t="s">
        <v>213</v>
      </c>
      <c r="C31" s="83">
        <v>0</v>
      </c>
      <c r="D31" s="83">
        <v>0</v>
      </c>
      <c r="E31" s="83">
        <v>0</v>
      </c>
      <c r="F31" s="83">
        <v>0</v>
      </c>
      <c r="G31" s="24">
        <v>0</v>
      </c>
      <c r="H31" s="24">
        <v>0</v>
      </c>
    </row>
    <row r="32" spans="1:8" x14ac:dyDescent="0.25">
      <c r="C32" s="64"/>
      <c r="D32" s="64"/>
      <c r="E32" s="64"/>
      <c r="F32" s="64"/>
      <c r="G32" s="64"/>
      <c r="H32" s="64"/>
    </row>
    <row r="33" spans="1:8" ht="12.75" x14ac:dyDescent="0.25">
      <c r="A33" s="176" t="s">
        <v>85</v>
      </c>
      <c r="B33" s="157"/>
      <c r="C33" s="12">
        <f t="shared" ref="C33:H33" si="0">C31+C30+C28</f>
        <v>0</v>
      </c>
      <c r="D33" s="12">
        <f t="shared" si="0"/>
        <v>2930181356</v>
      </c>
      <c r="E33" s="12">
        <f t="shared" si="0"/>
        <v>-71637549</v>
      </c>
      <c r="F33" s="12">
        <f t="shared" si="0"/>
        <v>0</v>
      </c>
      <c r="G33" s="12">
        <f t="shared" si="0"/>
        <v>0</v>
      </c>
      <c r="H33" s="12">
        <f t="shared" si="0"/>
        <v>0</v>
      </c>
    </row>
    <row r="34" spans="1:8" x14ac:dyDescent="0.25">
      <c r="A34" s="9" t="s">
        <v>212</v>
      </c>
    </row>
    <row r="35" spans="1:8" x14ac:dyDescent="0.25">
      <c r="A35" s="9" t="s">
        <v>211</v>
      </c>
    </row>
  </sheetData>
  <mergeCells count="4">
    <mergeCell ref="A1:D1"/>
    <mergeCell ref="A2:D2"/>
    <mergeCell ref="A33:B33"/>
    <mergeCell ref="A28:B2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4" orientation="landscape" useFirstPageNumber="1" r:id="rId1"/>
  <headerFoot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>
      <selection activeCell="A32" sqref="A32:F32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60" customFormat="1" ht="12.75" x14ac:dyDescent="0.25">
      <c r="A1" s="156" t="s">
        <v>89</v>
      </c>
      <c r="B1" s="282"/>
      <c r="C1" s="282"/>
      <c r="D1" s="282"/>
      <c r="E1" s="282"/>
      <c r="F1" s="282"/>
      <c r="G1" s="282"/>
      <c r="H1" s="282"/>
      <c r="I1" s="47" t="s">
        <v>88</v>
      </c>
    </row>
    <row r="2" spans="1:9" s="60" customFormat="1" ht="12.75" x14ac:dyDescent="0.25">
      <c r="A2" s="283" t="s">
        <v>210</v>
      </c>
      <c r="B2" s="284"/>
      <c r="C2" s="284"/>
      <c r="D2" s="284"/>
      <c r="E2" s="284"/>
      <c r="F2" s="284"/>
      <c r="G2" s="284"/>
      <c r="H2" s="284"/>
      <c r="I2" s="8" t="s">
        <v>209</v>
      </c>
    </row>
    <row r="3" spans="1:9" s="60" customFormat="1" ht="12.75" x14ac:dyDescent="0.25">
      <c r="A3" s="285" t="s">
        <v>128</v>
      </c>
      <c r="B3" s="286"/>
      <c r="C3" s="286"/>
      <c r="D3" s="286"/>
      <c r="E3" s="286"/>
      <c r="F3" s="286"/>
      <c r="G3" s="286"/>
      <c r="H3" s="286"/>
      <c r="I3" s="28"/>
    </row>
    <row r="4" spans="1:9" s="60" customFormat="1" x14ac:dyDescent="0.25"/>
    <row r="5" spans="1:9" s="60" customFormat="1" ht="12.75" x14ac:dyDescent="0.25">
      <c r="A5" s="162" t="s">
        <v>208</v>
      </c>
      <c r="B5" s="287"/>
      <c r="C5" s="287"/>
      <c r="D5" s="287"/>
      <c r="E5" s="287"/>
      <c r="F5" s="287"/>
      <c r="G5" s="287"/>
      <c r="H5" s="62" t="s">
        <v>207</v>
      </c>
      <c r="I5" s="61">
        <v>0</v>
      </c>
    </row>
    <row r="6" spans="1:9" s="56" customFormat="1" ht="9" x14ac:dyDescent="0.25">
      <c r="A6" s="59" t="s">
        <v>125</v>
      </c>
      <c r="B6" s="59"/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8">
        <v>8</v>
      </c>
      <c r="I6" s="58" t="s">
        <v>85</v>
      </c>
    </row>
    <row r="7" spans="1:9" s="56" customFormat="1" ht="36" x14ac:dyDescent="0.25">
      <c r="A7" s="57" t="s">
        <v>124</v>
      </c>
      <c r="B7" s="57" t="s">
        <v>0</v>
      </c>
      <c r="C7" s="57" t="s">
        <v>123</v>
      </c>
      <c r="D7" s="57" t="s">
        <v>122</v>
      </c>
      <c r="E7" s="57" t="s">
        <v>121</v>
      </c>
      <c r="F7" s="57" t="s">
        <v>120</v>
      </c>
      <c r="G7" s="57" t="s">
        <v>119</v>
      </c>
      <c r="H7" s="57" t="s">
        <v>118</v>
      </c>
      <c r="I7" s="57" t="s">
        <v>117</v>
      </c>
    </row>
    <row r="8" spans="1:9" x14ac:dyDescent="0.25">
      <c r="A8" s="55" t="s">
        <v>206</v>
      </c>
      <c r="C8" s="64"/>
      <c r="D8" s="64"/>
      <c r="E8" s="64"/>
      <c r="F8" s="64"/>
      <c r="G8" s="64"/>
      <c r="H8" s="64"/>
      <c r="I8" s="64">
        <f t="shared" ref="I8:I30" si="0">SUM(C8:H8)</f>
        <v>0</v>
      </c>
    </row>
    <row r="9" spans="1:9" ht="12.75" x14ac:dyDescent="0.25">
      <c r="A9" s="280" t="s">
        <v>83</v>
      </c>
      <c r="B9" s="281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f t="shared" si="0"/>
        <v>0</v>
      </c>
    </row>
    <row r="10" spans="1:9" ht="12.75" x14ac:dyDescent="0.25">
      <c r="A10" s="278" t="s">
        <v>91</v>
      </c>
      <c r="B10" s="279"/>
      <c r="C10" s="24">
        <v>0</v>
      </c>
      <c r="D10" s="24">
        <v>1853086495</v>
      </c>
      <c r="E10" s="24">
        <v>0</v>
      </c>
      <c r="F10" s="24">
        <v>0</v>
      </c>
      <c r="G10" s="24">
        <v>0</v>
      </c>
      <c r="H10" s="24">
        <v>0</v>
      </c>
      <c r="I10" s="24">
        <f t="shared" si="0"/>
        <v>1853086495</v>
      </c>
    </row>
    <row r="11" spans="1:9" ht="12.75" x14ac:dyDescent="0.25">
      <c r="A11" s="278" t="s">
        <v>86</v>
      </c>
      <c r="B11" s="279"/>
      <c r="C11" s="24">
        <v>0</v>
      </c>
      <c r="D11" s="24">
        <v>-71575985</v>
      </c>
      <c r="E11" s="24">
        <v>0</v>
      </c>
      <c r="F11" s="24">
        <v>0</v>
      </c>
      <c r="G11" s="24">
        <v>0</v>
      </c>
      <c r="H11" s="24">
        <v>0</v>
      </c>
      <c r="I11" s="24">
        <f t="shared" si="0"/>
        <v>-71575985</v>
      </c>
    </row>
    <row r="12" spans="1:9" ht="12.75" x14ac:dyDescent="0.25">
      <c r="A12" s="278" t="s">
        <v>111</v>
      </c>
      <c r="B12" s="279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f t="shared" si="0"/>
        <v>0</v>
      </c>
    </row>
    <row r="13" spans="1:9" ht="12.75" x14ac:dyDescent="0.25">
      <c r="A13" s="288" t="s">
        <v>205</v>
      </c>
      <c r="B13" s="289"/>
      <c r="C13" s="43"/>
      <c r="D13" s="43"/>
      <c r="E13" s="43"/>
      <c r="F13" s="43"/>
      <c r="G13" s="43"/>
      <c r="H13" s="43"/>
      <c r="I13" s="43">
        <f t="shared" si="0"/>
        <v>0</v>
      </c>
    </row>
    <row r="14" spans="1:9" ht="12.75" x14ac:dyDescent="0.25">
      <c r="A14" s="288" t="s">
        <v>204</v>
      </c>
      <c r="B14" s="289"/>
      <c r="C14" s="43">
        <v>0</v>
      </c>
      <c r="D14" s="43">
        <v>1781510510</v>
      </c>
      <c r="E14" s="43">
        <v>0</v>
      </c>
      <c r="F14" s="43">
        <v>0</v>
      </c>
      <c r="G14" s="43">
        <v>0</v>
      </c>
      <c r="H14" s="43">
        <v>0</v>
      </c>
      <c r="I14" s="43">
        <f t="shared" si="0"/>
        <v>1781510510</v>
      </c>
    </row>
    <row r="15" spans="1:9" x14ac:dyDescent="0.25">
      <c r="A15" s="55" t="s">
        <v>203</v>
      </c>
      <c r="C15" s="64"/>
      <c r="D15" s="64"/>
      <c r="E15" s="64"/>
      <c r="F15" s="64"/>
      <c r="G15" s="64"/>
      <c r="H15" s="64"/>
      <c r="I15" s="64">
        <f t="shared" si="0"/>
        <v>0</v>
      </c>
    </row>
    <row r="16" spans="1:9" ht="12.75" x14ac:dyDescent="0.25">
      <c r="A16" s="280" t="s">
        <v>83</v>
      </c>
      <c r="B16" s="281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f t="shared" si="0"/>
        <v>0</v>
      </c>
    </row>
    <row r="17" spans="1:9" ht="12.75" x14ac:dyDescent="0.25">
      <c r="A17" s="278" t="s">
        <v>91</v>
      </c>
      <c r="B17" s="279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f t="shared" si="0"/>
        <v>0</v>
      </c>
    </row>
    <row r="18" spans="1:9" ht="12.75" x14ac:dyDescent="0.25">
      <c r="A18" s="278" t="s">
        <v>86</v>
      </c>
      <c r="B18" s="279"/>
      <c r="C18" s="24">
        <v>0</v>
      </c>
      <c r="D18" s="24">
        <v>23060</v>
      </c>
      <c r="E18" s="24">
        <v>0</v>
      </c>
      <c r="F18" s="24">
        <v>0</v>
      </c>
      <c r="G18" s="24">
        <v>0</v>
      </c>
      <c r="H18" s="24">
        <v>0</v>
      </c>
      <c r="I18" s="24">
        <f t="shared" si="0"/>
        <v>23060</v>
      </c>
    </row>
    <row r="19" spans="1:9" ht="12.75" x14ac:dyDescent="0.25">
      <c r="A19" s="278" t="s">
        <v>111</v>
      </c>
      <c r="B19" s="279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 t="shared" si="0"/>
        <v>0</v>
      </c>
    </row>
    <row r="20" spans="1:9" x14ac:dyDescent="0.25">
      <c r="A20" s="55"/>
      <c r="C20" s="64"/>
      <c r="D20" s="64"/>
      <c r="E20" s="64"/>
      <c r="F20" s="64"/>
      <c r="G20" s="64"/>
      <c r="H20" s="64"/>
      <c r="I20" s="64">
        <f t="shared" si="0"/>
        <v>0</v>
      </c>
    </row>
    <row r="21" spans="1:9" x14ac:dyDescent="0.25">
      <c r="A21" s="55" t="s">
        <v>202</v>
      </c>
      <c r="C21" s="64"/>
      <c r="D21" s="64"/>
      <c r="E21" s="64"/>
      <c r="F21" s="64"/>
      <c r="G21" s="64"/>
      <c r="H21" s="64"/>
      <c r="I21" s="64">
        <f t="shared" si="0"/>
        <v>0</v>
      </c>
    </row>
    <row r="22" spans="1:9" ht="12.75" x14ac:dyDescent="0.25">
      <c r="A22" s="280" t="s">
        <v>201</v>
      </c>
      <c r="B22" s="281"/>
      <c r="C22" s="12">
        <v>0</v>
      </c>
      <c r="D22" s="12">
        <v>1781510510</v>
      </c>
      <c r="E22" s="12">
        <v>0</v>
      </c>
      <c r="F22" s="12">
        <v>0</v>
      </c>
      <c r="G22" s="12">
        <v>0</v>
      </c>
      <c r="H22" s="12">
        <v>0</v>
      </c>
      <c r="I22" s="12">
        <f t="shared" si="0"/>
        <v>1781510510</v>
      </c>
    </row>
    <row r="23" spans="1:9" x14ac:dyDescent="0.25">
      <c r="A23" s="52">
        <v>218</v>
      </c>
      <c r="B23" s="51" t="s">
        <v>200</v>
      </c>
      <c r="C23" s="43">
        <v>0</v>
      </c>
      <c r="D23" s="43">
        <v>47425</v>
      </c>
      <c r="E23" s="43">
        <v>0</v>
      </c>
      <c r="F23" s="43">
        <v>0</v>
      </c>
      <c r="G23" s="43">
        <v>0</v>
      </c>
      <c r="H23" s="43">
        <v>0</v>
      </c>
      <c r="I23" s="43">
        <f t="shared" si="0"/>
        <v>47425</v>
      </c>
    </row>
    <row r="24" spans="1:9" ht="18" x14ac:dyDescent="0.25">
      <c r="A24" s="52">
        <v>231</v>
      </c>
      <c r="B24" s="51" t="s">
        <v>199</v>
      </c>
      <c r="C24" s="43">
        <v>0</v>
      </c>
      <c r="D24" s="43">
        <v>1781463085</v>
      </c>
      <c r="E24" s="43">
        <v>0</v>
      </c>
      <c r="F24" s="43">
        <v>0</v>
      </c>
      <c r="G24" s="43">
        <v>0</v>
      </c>
      <c r="H24" s="43">
        <v>0</v>
      </c>
      <c r="I24" s="43">
        <f t="shared" si="0"/>
        <v>1781463085</v>
      </c>
    </row>
    <row r="25" spans="1:9" x14ac:dyDescent="0.25">
      <c r="A25" s="52"/>
      <c r="B25" s="51"/>
      <c r="C25" s="43"/>
      <c r="D25" s="43"/>
      <c r="E25" s="43"/>
      <c r="F25" s="43"/>
      <c r="G25" s="43"/>
      <c r="H25" s="43"/>
      <c r="I25" s="43">
        <f t="shared" si="0"/>
        <v>0</v>
      </c>
    </row>
    <row r="26" spans="1:9" ht="12.75" x14ac:dyDescent="0.25">
      <c r="A26" s="278" t="s">
        <v>82</v>
      </c>
      <c r="B26" s="279"/>
      <c r="C26" s="24">
        <v>0</v>
      </c>
      <c r="D26" s="24">
        <v>23060</v>
      </c>
      <c r="E26" s="24">
        <v>0</v>
      </c>
      <c r="F26" s="24">
        <v>0</v>
      </c>
      <c r="G26" s="24">
        <v>0</v>
      </c>
      <c r="H26" s="24">
        <v>0</v>
      </c>
      <c r="I26" s="24">
        <f t="shared" si="0"/>
        <v>23060</v>
      </c>
    </row>
    <row r="27" spans="1:9" ht="18" x14ac:dyDescent="0.25">
      <c r="A27" s="52">
        <v>231</v>
      </c>
      <c r="B27" s="51" t="s">
        <v>199</v>
      </c>
      <c r="C27" s="43">
        <v>0</v>
      </c>
      <c r="D27" s="43">
        <v>23060</v>
      </c>
      <c r="E27" s="43">
        <v>0</v>
      </c>
      <c r="F27" s="43">
        <v>0</v>
      </c>
      <c r="G27" s="43">
        <v>0</v>
      </c>
      <c r="H27" s="43">
        <v>0</v>
      </c>
      <c r="I27" s="43">
        <f t="shared" si="0"/>
        <v>23060</v>
      </c>
    </row>
    <row r="28" spans="1:9" x14ac:dyDescent="0.25">
      <c r="A28" s="52"/>
      <c r="B28" s="51"/>
      <c r="C28" s="43"/>
      <c r="D28" s="43"/>
      <c r="E28" s="43"/>
      <c r="F28" s="43"/>
      <c r="G28" s="43"/>
      <c r="H28" s="43"/>
      <c r="I28" s="43">
        <f t="shared" si="0"/>
        <v>0</v>
      </c>
    </row>
    <row r="29" spans="1:9" x14ac:dyDescent="0.25">
      <c r="A29" s="55" t="s">
        <v>198</v>
      </c>
      <c r="C29" s="64"/>
      <c r="D29" s="64"/>
      <c r="E29" s="64"/>
      <c r="F29" s="64"/>
      <c r="G29" s="64"/>
      <c r="H29" s="64"/>
      <c r="I29" s="64">
        <f t="shared" si="0"/>
        <v>0</v>
      </c>
    </row>
    <row r="30" spans="1:9" x14ac:dyDescent="0.25">
      <c r="A30" s="82"/>
      <c r="B30" s="81"/>
      <c r="C30" s="3"/>
      <c r="D30" s="3"/>
      <c r="E30" s="3"/>
      <c r="F30" s="3"/>
      <c r="G30" s="3"/>
      <c r="H30" s="3"/>
      <c r="I30" s="3">
        <f t="shared" si="0"/>
        <v>0</v>
      </c>
    </row>
    <row r="31" spans="1:9" ht="9.9499999999999993" customHeight="1" x14ac:dyDescent="0.25">
      <c r="A31" s="9" t="s">
        <v>102</v>
      </c>
      <c r="B31" s="10"/>
      <c r="C31" s="9"/>
      <c r="D31" s="9"/>
      <c r="E31" s="9"/>
      <c r="F31" s="9"/>
    </row>
    <row r="32" spans="1:9" ht="9.9499999999999993" customHeight="1" x14ac:dyDescent="0.25">
      <c r="A32" s="9" t="s">
        <v>197</v>
      </c>
      <c r="B32" s="10"/>
      <c r="C32" s="9"/>
      <c r="D32" s="9"/>
      <c r="E32" s="9"/>
      <c r="F32" s="9"/>
    </row>
  </sheetData>
  <mergeCells count="16"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  <mergeCell ref="A26:B26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5" pageOrder="overThenDown" orientation="landscape" useFirstPageNumber="1" r:id="rId1"/>
  <headerFoot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M37" sqref="M37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7" ht="12.75" x14ac:dyDescent="0.25">
      <c r="A1" s="177" t="s">
        <v>89</v>
      </c>
      <c r="B1" s="157"/>
      <c r="C1" s="157"/>
      <c r="D1" s="157"/>
      <c r="E1" s="157"/>
      <c r="F1" s="32" t="s">
        <v>88</v>
      </c>
    </row>
    <row r="2" spans="1:7" ht="12.75" x14ac:dyDescent="0.25">
      <c r="A2" s="180" t="s">
        <v>187</v>
      </c>
      <c r="B2" s="181"/>
      <c r="C2" s="181"/>
      <c r="D2" s="181"/>
      <c r="E2" s="181"/>
      <c r="F2" s="31" t="s">
        <v>196</v>
      </c>
    </row>
    <row r="3" spans="1:7" ht="12.75" x14ac:dyDescent="0.25">
      <c r="A3" s="182" t="s">
        <v>93</v>
      </c>
      <c r="B3" s="183"/>
      <c r="C3" s="183"/>
      <c r="D3" s="183"/>
      <c r="E3" s="183"/>
      <c r="F3" s="30" t="s">
        <v>195</v>
      </c>
    </row>
    <row r="5" spans="1:7" ht="12.75" x14ac:dyDescent="0.25">
      <c r="A5" s="261" t="s">
        <v>194</v>
      </c>
      <c r="B5" s="262"/>
      <c r="C5" s="262"/>
      <c r="D5" s="262"/>
      <c r="E5" s="262"/>
      <c r="F5" s="262"/>
    </row>
    <row r="6" spans="1:7" ht="45" x14ac:dyDescent="0.25">
      <c r="A6" s="47" t="s">
        <v>92</v>
      </c>
      <c r="B6" s="47" t="s">
        <v>0</v>
      </c>
      <c r="C6" s="47" t="s">
        <v>83</v>
      </c>
      <c r="D6" s="47" t="s">
        <v>91</v>
      </c>
      <c r="E6" s="47" t="s">
        <v>532</v>
      </c>
      <c r="F6" s="47" t="s">
        <v>111</v>
      </c>
    </row>
    <row r="7" spans="1:7" x14ac:dyDescent="0.25">
      <c r="A7" s="46"/>
      <c r="B7" s="37" t="s">
        <v>84</v>
      </c>
      <c r="C7" s="24">
        <v>0</v>
      </c>
      <c r="D7" s="24">
        <v>0</v>
      </c>
      <c r="E7" s="24">
        <v>0</v>
      </c>
      <c r="F7" s="24">
        <v>0</v>
      </c>
    </row>
    <row r="8" spans="1:7" x14ac:dyDescent="0.25">
      <c r="A8" s="46"/>
      <c r="B8" s="37" t="s">
        <v>82</v>
      </c>
      <c r="C8" s="24">
        <v>0</v>
      </c>
      <c r="D8" s="24">
        <v>0</v>
      </c>
      <c r="E8" s="24">
        <v>0</v>
      </c>
      <c r="F8" s="24">
        <v>0</v>
      </c>
    </row>
    <row r="9" spans="1:7" x14ac:dyDescent="0.25">
      <c r="A9" s="48"/>
      <c r="B9" s="49"/>
      <c r="C9" s="48"/>
      <c r="D9" s="48"/>
      <c r="E9" s="48"/>
      <c r="F9" s="48"/>
    </row>
    <row r="10" spans="1:7" ht="12.75" x14ac:dyDescent="0.25">
      <c r="A10" s="261" t="s">
        <v>193</v>
      </c>
      <c r="B10" s="262"/>
      <c r="C10" s="262"/>
      <c r="D10" s="262"/>
      <c r="E10" s="262"/>
      <c r="F10" s="262"/>
    </row>
    <row r="11" spans="1:7" ht="45" x14ac:dyDescent="0.25">
      <c r="A11" s="47" t="s">
        <v>92</v>
      </c>
      <c r="B11" s="47" t="s">
        <v>0</v>
      </c>
      <c r="C11" s="47" t="s">
        <v>83</v>
      </c>
      <c r="D11" s="47" t="s">
        <v>91</v>
      </c>
      <c r="E11" s="47" t="s">
        <v>532</v>
      </c>
      <c r="F11" s="47" t="s">
        <v>111</v>
      </c>
    </row>
    <row r="12" spans="1:7" x14ac:dyDescent="0.25">
      <c r="A12" s="46"/>
      <c r="B12" s="37" t="s">
        <v>90</v>
      </c>
      <c r="C12" s="24">
        <v>0</v>
      </c>
      <c r="D12" s="24">
        <v>0</v>
      </c>
      <c r="E12" s="24">
        <v>0</v>
      </c>
      <c r="F12" s="24">
        <v>0</v>
      </c>
    </row>
    <row r="13" spans="1:7" x14ac:dyDescent="0.25">
      <c r="A13" s="46"/>
      <c r="B13" s="37" t="s">
        <v>82</v>
      </c>
      <c r="C13" s="24">
        <v>0</v>
      </c>
      <c r="D13" s="24">
        <v>2094859189</v>
      </c>
      <c r="E13" s="24">
        <v>-71599045</v>
      </c>
      <c r="F13" s="24">
        <v>0</v>
      </c>
    </row>
    <row r="14" spans="1:7" x14ac:dyDescent="0.25">
      <c r="A14" s="45">
        <v>13171</v>
      </c>
      <c r="B14" s="44" t="s">
        <v>192</v>
      </c>
      <c r="C14" s="43">
        <v>0</v>
      </c>
      <c r="D14" s="43">
        <v>2094859189</v>
      </c>
      <c r="E14" s="43">
        <v>-71599045</v>
      </c>
      <c r="F14" s="43">
        <v>0</v>
      </c>
    </row>
    <row r="15" spans="1:7" ht="9.9499999999999993" customHeight="1" x14ac:dyDescent="0.25">
      <c r="A15" s="9" t="s">
        <v>191</v>
      </c>
      <c r="B15" s="10"/>
      <c r="C15" s="9"/>
      <c r="D15" s="9"/>
      <c r="E15" s="9"/>
      <c r="F15" s="9"/>
      <c r="G15" s="9"/>
    </row>
    <row r="16" spans="1:7" ht="9.9499999999999993" customHeight="1" x14ac:dyDescent="0.25">
      <c r="A16" s="9"/>
      <c r="B16" s="10"/>
      <c r="C16" s="9"/>
      <c r="D16" s="9"/>
      <c r="E16" s="9"/>
      <c r="F16" s="9"/>
      <c r="G16" s="9"/>
    </row>
    <row r="17" spans="1:7" ht="9.9499999999999993" customHeight="1" x14ac:dyDescent="0.25">
      <c r="A17" s="9"/>
      <c r="B17" s="10"/>
      <c r="C17" s="9"/>
      <c r="D17" s="9"/>
      <c r="E17" s="9"/>
      <c r="F17" s="9"/>
      <c r="G17" s="9"/>
    </row>
    <row r="18" spans="1:7" ht="9.9499999999999993" customHeight="1" x14ac:dyDescent="0.25">
      <c r="A18" s="9"/>
      <c r="B18" s="10"/>
      <c r="C18" s="9"/>
      <c r="D18" s="9"/>
      <c r="E18" s="9"/>
      <c r="F18" s="9"/>
      <c r="G18" s="9"/>
    </row>
  </sheetData>
  <mergeCells count="5">
    <mergeCell ref="A10:F10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6" orientation="landscape" useFirstPageNumber="1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E6" sqref="E6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7" ht="12.75" x14ac:dyDescent="0.25">
      <c r="A1" s="177" t="s">
        <v>89</v>
      </c>
      <c r="B1" s="157"/>
      <c r="C1" s="157"/>
      <c r="D1" s="157"/>
      <c r="E1" s="157"/>
      <c r="F1" s="32" t="s">
        <v>88</v>
      </c>
    </row>
    <row r="2" spans="1:7" ht="12.75" x14ac:dyDescent="0.25">
      <c r="A2" s="180" t="s">
        <v>187</v>
      </c>
      <c r="B2" s="181"/>
      <c r="C2" s="181"/>
      <c r="D2" s="181"/>
      <c r="E2" s="181"/>
      <c r="F2" s="31" t="s">
        <v>190</v>
      </c>
    </row>
    <row r="3" spans="1:7" ht="12.75" x14ac:dyDescent="0.25">
      <c r="A3" s="182" t="s">
        <v>93</v>
      </c>
      <c r="B3" s="183"/>
      <c r="C3" s="183"/>
      <c r="D3" s="183"/>
      <c r="E3" s="183"/>
      <c r="F3" s="30"/>
    </row>
    <row r="4" spans="1:7" x14ac:dyDescent="0.25">
      <c r="D4" s="1" t="s">
        <v>189</v>
      </c>
    </row>
    <row r="5" spans="1:7" ht="12.75" x14ac:dyDescent="0.25">
      <c r="A5" s="261" t="s">
        <v>188</v>
      </c>
      <c r="B5" s="262"/>
      <c r="C5" s="262"/>
      <c r="D5" s="262"/>
      <c r="E5" s="262"/>
      <c r="F5" s="262"/>
    </row>
    <row r="6" spans="1:7" ht="45" x14ac:dyDescent="0.25">
      <c r="A6" s="47" t="s">
        <v>92</v>
      </c>
      <c r="B6" s="47" t="s">
        <v>0</v>
      </c>
      <c r="C6" s="47" t="s">
        <v>83</v>
      </c>
      <c r="D6" s="47" t="s">
        <v>91</v>
      </c>
      <c r="E6" s="47" t="s">
        <v>532</v>
      </c>
      <c r="F6" s="47" t="s">
        <v>111</v>
      </c>
    </row>
    <row r="7" spans="1:7" x14ac:dyDescent="0.25">
      <c r="A7" s="46"/>
      <c r="B7" s="37" t="s">
        <v>84</v>
      </c>
      <c r="C7" s="24">
        <v>0</v>
      </c>
      <c r="D7" s="24">
        <v>1551312620</v>
      </c>
      <c r="E7" s="24">
        <v>0</v>
      </c>
      <c r="F7" s="24">
        <v>0</v>
      </c>
    </row>
    <row r="8" spans="1:7" x14ac:dyDescent="0.25">
      <c r="A8" s="50">
        <v>1641</v>
      </c>
      <c r="B8" s="22" t="s">
        <v>74</v>
      </c>
      <c r="C8" s="21">
        <v>0</v>
      </c>
      <c r="D8" s="21">
        <v>1551312620</v>
      </c>
      <c r="E8" s="21">
        <v>0</v>
      </c>
      <c r="F8" s="21">
        <v>0</v>
      </c>
    </row>
    <row r="9" spans="1:7" x14ac:dyDescent="0.25">
      <c r="A9" s="45"/>
      <c r="B9" s="44"/>
      <c r="C9" s="43"/>
      <c r="D9" s="43"/>
      <c r="E9" s="43"/>
      <c r="F9" s="43"/>
    </row>
    <row r="10" spans="1:7" x14ac:dyDescent="0.25">
      <c r="A10" s="46"/>
      <c r="B10" s="37" t="s">
        <v>82</v>
      </c>
      <c r="C10" s="24">
        <v>0</v>
      </c>
      <c r="D10" s="24">
        <v>835322167</v>
      </c>
      <c r="E10" s="24">
        <v>-61564</v>
      </c>
      <c r="F10" s="24">
        <v>0</v>
      </c>
    </row>
    <row r="11" spans="1:7" x14ac:dyDescent="0.25">
      <c r="A11" s="50">
        <v>1641</v>
      </c>
      <c r="B11" s="22" t="s">
        <v>74</v>
      </c>
      <c r="C11" s="21">
        <v>0</v>
      </c>
      <c r="D11" s="21">
        <v>835322167</v>
      </c>
      <c r="E11" s="21">
        <v>-61564</v>
      </c>
      <c r="F11" s="21">
        <v>0</v>
      </c>
    </row>
    <row r="12" spans="1:7" x14ac:dyDescent="0.25">
      <c r="A12" s="45"/>
      <c r="B12" s="44"/>
      <c r="C12" s="43"/>
      <c r="D12" s="43"/>
      <c r="E12" s="43"/>
      <c r="F12" s="43"/>
    </row>
    <row r="13" spans="1:7" ht="9.9499999999999993" customHeight="1" x14ac:dyDescent="0.25">
      <c r="A13" s="9"/>
      <c r="B13" s="10"/>
      <c r="C13" s="9"/>
      <c r="D13" s="9"/>
      <c r="E13" s="9"/>
      <c r="F13" s="9"/>
      <c r="G13" s="9"/>
    </row>
    <row r="14" spans="1:7" ht="9.9499999999999993" customHeight="1" x14ac:dyDescent="0.25">
      <c r="A14" s="9"/>
      <c r="B14" s="10"/>
      <c r="C14" s="9"/>
      <c r="D14" s="9"/>
      <c r="E14" s="9"/>
      <c r="F14" s="9"/>
      <c r="G14" s="9"/>
    </row>
    <row r="15" spans="1:7" ht="9.9499999999999993" customHeight="1" x14ac:dyDescent="0.25">
      <c r="A15" s="9"/>
      <c r="B15" s="10"/>
      <c r="C15" s="9"/>
      <c r="D15" s="9"/>
      <c r="E15" s="9"/>
      <c r="F15" s="9"/>
      <c r="G15" s="9"/>
    </row>
    <row r="16" spans="1:7" ht="9.9499999999999993" customHeight="1" x14ac:dyDescent="0.25">
      <c r="A16" s="9"/>
      <c r="B16" s="10"/>
      <c r="C16" s="9"/>
      <c r="D16" s="9"/>
      <c r="E16" s="9"/>
      <c r="F16" s="9"/>
      <c r="G16" s="9"/>
    </row>
  </sheetData>
  <mergeCells count="4"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7" orientation="landscape" useFirstPageNumber="1" r:id="rId1"/>
  <headerFoot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workbookViewId="0">
      <selection activeCell="C31" sqref="C31:D31"/>
    </sheetView>
  </sheetViews>
  <sheetFormatPr baseColWidth="10" defaultRowHeight="11.25" x14ac:dyDescent="0.25"/>
  <cols>
    <col min="1" max="1" width="9.7109375" style="1" customWidth="1"/>
    <col min="2" max="2" width="45.7109375" style="2" customWidth="1"/>
    <col min="3" max="10" width="17.7109375" style="1" customWidth="1"/>
    <col min="11" max="16384" width="11.42578125" style="1"/>
  </cols>
  <sheetData>
    <row r="1" spans="1:10" ht="12.75" x14ac:dyDescent="0.25">
      <c r="A1" s="176" t="s">
        <v>89</v>
      </c>
      <c r="B1" s="157"/>
      <c r="C1" s="157"/>
      <c r="D1" s="157"/>
      <c r="E1" s="157"/>
      <c r="F1" s="157"/>
      <c r="G1" s="157"/>
      <c r="H1" s="157"/>
      <c r="I1" s="157"/>
      <c r="J1" s="32" t="s">
        <v>88</v>
      </c>
    </row>
    <row r="2" spans="1:10" ht="12.75" x14ac:dyDescent="0.25">
      <c r="A2" s="176" t="s">
        <v>184</v>
      </c>
      <c r="B2" s="157"/>
      <c r="C2" s="157"/>
      <c r="D2" s="157"/>
      <c r="E2" s="157"/>
      <c r="F2" s="157"/>
      <c r="G2" s="157"/>
      <c r="H2" s="157"/>
      <c r="I2" s="157"/>
      <c r="J2" s="32" t="s">
        <v>183</v>
      </c>
    </row>
    <row r="3" spans="1:10" x14ac:dyDescent="0.25">
      <c r="A3" s="78"/>
      <c r="B3" s="60"/>
      <c r="C3" s="78"/>
      <c r="D3" s="78"/>
      <c r="E3" s="78"/>
      <c r="F3" s="78"/>
      <c r="G3" s="78"/>
      <c r="H3" s="78"/>
      <c r="I3" s="78"/>
      <c r="J3" s="78"/>
    </row>
    <row r="4" spans="1:10" ht="20.100000000000001" customHeight="1" x14ac:dyDescent="0.25">
      <c r="A4" s="292" t="s">
        <v>177</v>
      </c>
      <c r="B4" s="294" t="s">
        <v>176</v>
      </c>
      <c r="C4" s="294" t="s">
        <v>182</v>
      </c>
      <c r="D4" s="284"/>
      <c r="E4" s="283" t="s">
        <v>91</v>
      </c>
      <c r="F4" s="284"/>
      <c r="G4" s="283" t="s">
        <v>181</v>
      </c>
      <c r="H4" s="284"/>
      <c r="I4" s="78"/>
      <c r="J4" s="78"/>
    </row>
    <row r="5" spans="1:10" ht="12.75" x14ac:dyDescent="0.25">
      <c r="A5" s="293"/>
      <c r="B5" s="295"/>
      <c r="C5" s="299" t="s">
        <v>180</v>
      </c>
      <c r="D5" s="298"/>
      <c r="E5" s="297" t="s">
        <v>179</v>
      </c>
      <c r="F5" s="298"/>
      <c r="G5" s="297"/>
      <c r="H5" s="298"/>
      <c r="I5" s="78"/>
      <c r="J5" s="78"/>
    </row>
    <row r="6" spans="1:10" x14ac:dyDescent="0.25">
      <c r="A6" s="293"/>
      <c r="B6" s="296"/>
      <c r="C6" s="31" t="s">
        <v>84</v>
      </c>
      <c r="D6" s="31" t="s">
        <v>82</v>
      </c>
      <c r="E6" s="31" t="s">
        <v>84</v>
      </c>
      <c r="F6" s="31" t="s">
        <v>82</v>
      </c>
      <c r="G6" s="31" t="s">
        <v>84</v>
      </c>
      <c r="H6" s="31" t="s">
        <v>82</v>
      </c>
      <c r="I6" s="78"/>
      <c r="J6" s="78"/>
    </row>
    <row r="7" spans="1:10" x14ac:dyDescent="0.25">
      <c r="A7" s="70" t="s">
        <v>172</v>
      </c>
      <c r="B7" s="69" t="s">
        <v>171</v>
      </c>
      <c r="C7" s="12">
        <v>0</v>
      </c>
      <c r="D7" s="12">
        <v>0</v>
      </c>
      <c r="E7" s="12">
        <v>177965249</v>
      </c>
      <c r="F7" s="12">
        <v>0</v>
      </c>
      <c r="G7" s="12">
        <v>0</v>
      </c>
      <c r="H7" s="12">
        <v>0</v>
      </c>
    </row>
    <row r="8" spans="1:10" x14ac:dyDescent="0.25">
      <c r="A8" s="23" t="s">
        <v>170</v>
      </c>
      <c r="B8" s="22" t="s">
        <v>122</v>
      </c>
      <c r="C8" s="21">
        <v>0</v>
      </c>
      <c r="D8" s="21">
        <v>0</v>
      </c>
      <c r="E8" s="21">
        <v>177965249</v>
      </c>
      <c r="F8" s="21">
        <v>0</v>
      </c>
      <c r="G8" s="21">
        <v>0</v>
      </c>
      <c r="H8" s="77">
        <v>0</v>
      </c>
    </row>
    <row r="9" spans="1:10" x14ac:dyDescent="0.25">
      <c r="A9" s="23" t="s">
        <v>169</v>
      </c>
      <c r="B9" s="22" t="s">
        <v>168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77">
        <v>0</v>
      </c>
    </row>
    <row r="10" spans="1:10" x14ac:dyDescent="0.25">
      <c r="A10" s="23" t="s">
        <v>167</v>
      </c>
      <c r="B10" s="22" t="s">
        <v>166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77">
        <v>0</v>
      </c>
    </row>
    <row r="11" spans="1:10" x14ac:dyDescent="0.25">
      <c r="A11" s="23" t="s">
        <v>165</v>
      </c>
      <c r="B11" s="22" t="s">
        <v>164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77">
        <v>0</v>
      </c>
    </row>
    <row r="12" spans="1:10" x14ac:dyDescent="0.25">
      <c r="A12" s="23" t="s">
        <v>163</v>
      </c>
      <c r="B12" s="22" t="s">
        <v>162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77">
        <v>0</v>
      </c>
    </row>
    <row r="13" spans="1:10" x14ac:dyDescent="0.25">
      <c r="A13" s="23" t="s">
        <v>161</v>
      </c>
      <c r="B13" s="22" t="s">
        <v>160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77">
        <v>0</v>
      </c>
    </row>
    <row r="14" spans="1:10" x14ac:dyDescent="0.25">
      <c r="A14" s="23" t="s">
        <v>159</v>
      </c>
      <c r="B14" s="22" t="s">
        <v>158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77">
        <v>0</v>
      </c>
    </row>
    <row r="15" spans="1:10" x14ac:dyDescent="0.25">
      <c r="A15" s="23" t="s">
        <v>157</v>
      </c>
      <c r="B15" s="22" t="s">
        <v>156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77">
        <v>0</v>
      </c>
    </row>
    <row r="16" spans="1:10" x14ac:dyDescent="0.25">
      <c r="A16" s="23" t="s">
        <v>155</v>
      </c>
      <c r="B16" s="22" t="s">
        <v>154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77">
        <v>0</v>
      </c>
    </row>
    <row r="17" spans="1:10" x14ac:dyDescent="0.25">
      <c r="A17" s="23" t="s">
        <v>153</v>
      </c>
      <c r="B17" s="22" t="s">
        <v>152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77">
        <v>0</v>
      </c>
    </row>
    <row r="18" spans="1:10" x14ac:dyDescent="0.25">
      <c r="A18" s="70" t="s">
        <v>151</v>
      </c>
      <c r="B18" s="69" t="s">
        <v>150</v>
      </c>
      <c r="C18" s="12">
        <v>0</v>
      </c>
      <c r="D18" s="12">
        <v>0</v>
      </c>
      <c r="E18" s="12">
        <v>0</v>
      </c>
      <c r="F18" s="12">
        <v>244042959</v>
      </c>
      <c r="G18" s="12">
        <v>0</v>
      </c>
      <c r="H18" s="12">
        <v>0</v>
      </c>
    </row>
    <row r="19" spans="1:10" x14ac:dyDescent="0.25">
      <c r="A19" s="23" t="s">
        <v>149</v>
      </c>
      <c r="B19" s="22" t="s">
        <v>148</v>
      </c>
      <c r="C19" s="21">
        <v>0</v>
      </c>
      <c r="D19" s="21">
        <v>0</v>
      </c>
      <c r="E19" s="21">
        <v>0</v>
      </c>
      <c r="F19" s="21">
        <v>0</v>
      </c>
      <c r="G19" s="77">
        <v>0</v>
      </c>
      <c r="H19" s="21">
        <v>0</v>
      </c>
    </row>
    <row r="20" spans="1:10" x14ac:dyDescent="0.25">
      <c r="A20" s="23" t="s">
        <v>147</v>
      </c>
      <c r="B20" s="22" t="s">
        <v>146</v>
      </c>
      <c r="C20" s="21">
        <v>0</v>
      </c>
      <c r="D20" s="21">
        <v>0</v>
      </c>
      <c r="E20" s="21">
        <v>0</v>
      </c>
      <c r="F20" s="21">
        <v>0</v>
      </c>
      <c r="G20" s="77">
        <v>0</v>
      </c>
      <c r="H20" s="21">
        <v>0</v>
      </c>
    </row>
    <row r="21" spans="1:10" x14ac:dyDescent="0.25">
      <c r="A21" s="23" t="s">
        <v>145</v>
      </c>
      <c r="B21" s="22" t="s">
        <v>144</v>
      </c>
      <c r="C21" s="21">
        <v>0</v>
      </c>
      <c r="D21" s="21">
        <v>0</v>
      </c>
      <c r="E21" s="21">
        <v>0</v>
      </c>
      <c r="F21" s="21">
        <v>244042959</v>
      </c>
      <c r="G21" s="77">
        <v>0</v>
      </c>
      <c r="H21" s="21">
        <v>0</v>
      </c>
    </row>
    <row r="22" spans="1:10" x14ac:dyDescent="0.25">
      <c r="A22" s="23" t="s">
        <v>143</v>
      </c>
      <c r="B22" s="22" t="s">
        <v>142</v>
      </c>
      <c r="C22" s="21">
        <v>0</v>
      </c>
      <c r="D22" s="21">
        <v>0</v>
      </c>
      <c r="E22" s="21">
        <v>0</v>
      </c>
      <c r="F22" s="21">
        <v>0</v>
      </c>
      <c r="G22" s="77">
        <v>0</v>
      </c>
      <c r="H22" s="21">
        <v>0</v>
      </c>
    </row>
    <row r="23" spans="1:10" x14ac:dyDescent="0.25">
      <c r="A23" s="23" t="s">
        <v>141</v>
      </c>
      <c r="B23" s="22" t="s">
        <v>140</v>
      </c>
      <c r="C23" s="21">
        <v>0</v>
      </c>
      <c r="D23" s="21">
        <v>0</v>
      </c>
      <c r="E23" s="21">
        <v>0</v>
      </c>
      <c r="F23" s="21">
        <v>0</v>
      </c>
      <c r="G23" s="77">
        <v>0</v>
      </c>
      <c r="H23" s="77">
        <v>0</v>
      </c>
    </row>
    <row r="24" spans="1:10" x14ac:dyDescent="0.25">
      <c r="A24" s="23" t="s">
        <v>139</v>
      </c>
      <c r="B24" s="22" t="s">
        <v>138</v>
      </c>
      <c r="C24" s="21">
        <v>0</v>
      </c>
      <c r="D24" s="21">
        <v>0</v>
      </c>
      <c r="E24" s="21">
        <v>0</v>
      </c>
      <c r="F24" s="21">
        <v>0</v>
      </c>
      <c r="G24" s="77">
        <v>0</v>
      </c>
      <c r="H24" s="21">
        <v>0</v>
      </c>
    </row>
    <row r="25" spans="1:10" x14ac:dyDescent="0.25">
      <c r="A25" s="73" t="s">
        <v>137</v>
      </c>
      <c r="B25" s="72" t="s">
        <v>136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6">
        <v>0</v>
      </c>
    </row>
    <row r="26" spans="1:10" x14ac:dyDescent="0.25">
      <c r="A26" s="70" t="s">
        <v>135</v>
      </c>
      <c r="B26" s="69" t="s">
        <v>134</v>
      </c>
      <c r="C26" s="68">
        <v>0</v>
      </c>
      <c r="D26" s="68">
        <v>0</v>
      </c>
      <c r="E26" s="68">
        <v>0</v>
      </c>
      <c r="F26" s="68">
        <v>0</v>
      </c>
      <c r="G26" s="12">
        <v>0</v>
      </c>
      <c r="H26" s="68">
        <v>0</v>
      </c>
    </row>
    <row r="27" spans="1:10" x14ac:dyDescent="0.25">
      <c r="A27" s="67" t="s">
        <v>133</v>
      </c>
      <c r="B27" s="66" t="s">
        <v>87</v>
      </c>
      <c r="C27" s="33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</row>
    <row r="28" spans="1:10" ht="12.75" x14ac:dyDescent="0.25">
      <c r="A28" s="168" t="s">
        <v>132</v>
      </c>
      <c r="B28" s="161"/>
      <c r="C28" s="24">
        <v>0</v>
      </c>
      <c r="D28" s="24">
        <v>0</v>
      </c>
      <c r="E28" s="24">
        <v>177965249</v>
      </c>
      <c r="F28" s="24">
        <v>244042959</v>
      </c>
      <c r="G28" s="24">
        <v>0</v>
      </c>
      <c r="H28" s="75">
        <v>0</v>
      </c>
    </row>
    <row r="29" spans="1:10" ht="9.9499999999999993" customHeight="1" x14ac:dyDescent="0.25">
      <c r="A29" s="74" t="s">
        <v>178</v>
      </c>
    </row>
    <row r="30" spans="1:10" ht="45" x14ac:dyDescent="0.25">
      <c r="A30" s="307" t="s">
        <v>177</v>
      </c>
      <c r="B30" s="302" t="s">
        <v>176</v>
      </c>
      <c r="C30" s="283" t="s">
        <v>532</v>
      </c>
      <c r="D30" s="284"/>
      <c r="E30" s="283" t="s">
        <v>111</v>
      </c>
      <c r="F30" s="284"/>
      <c r="G30" s="8" t="s">
        <v>175</v>
      </c>
      <c r="H30" s="8" t="s">
        <v>174</v>
      </c>
      <c r="I30" s="283" t="s">
        <v>85</v>
      </c>
      <c r="J30" s="284"/>
    </row>
    <row r="31" spans="1:10" ht="12.75" x14ac:dyDescent="0.25">
      <c r="A31" s="301"/>
      <c r="B31" s="303"/>
      <c r="C31" s="300"/>
      <c r="D31" s="301"/>
      <c r="E31" s="300" t="s">
        <v>88</v>
      </c>
      <c r="F31" s="301"/>
      <c r="G31" s="6"/>
      <c r="H31" s="6"/>
      <c r="I31" s="300" t="s">
        <v>173</v>
      </c>
      <c r="J31" s="301"/>
    </row>
    <row r="32" spans="1:10" ht="12.75" x14ac:dyDescent="0.25">
      <c r="A32" s="301"/>
      <c r="B32" s="303"/>
      <c r="C32" s="8" t="s">
        <v>84</v>
      </c>
      <c r="D32" s="8" t="s">
        <v>82</v>
      </c>
      <c r="E32" s="8" t="s">
        <v>84</v>
      </c>
      <c r="F32" s="8" t="s">
        <v>82</v>
      </c>
      <c r="G32" s="283" t="s">
        <v>84</v>
      </c>
      <c r="H32" s="284"/>
      <c r="I32" s="8" t="s">
        <v>84</v>
      </c>
      <c r="J32" s="8" t="s">
        <v>82</v>
      </c>
    </row>
    <row r="33" spans="1:10" x14ac:dyDescent="0.25">
      <c r="A33" s="70" t="s">
        <v>172</v>
      </c>
      <c r="B33" s="69" t="s">
        <v>171</v>
      </c>
      <c r="C33" s="12">
        <v>-70405728</v>
      </c>
      <c r="D33" s="12">
        <v>0</v>
      </c>
      <c r="E33" s="12">
        <v>0</v>
      </c>
      <c r="F33" s="12">
        <v>0</v>
      </c>
      <c r="G33" s="12">
        <v>0</v>
      </c>
      <c r="H33" s="12">
        <v>107559521</v>
      </c>
      <c r="I33" s="12">
        <v>177965249</v>
      </c>
      <c r="J33" s="12">
        <v>0</v>
      </c>
    </row>
    <row r="34" spans="1:10" x14ac:dyDescent="0.25">
      <c r="A34" s="23" t="s">
        <v>170</v>
      </c>
      <c r="B34" s="22" t="s">
        <v>122</v>
      </c>
      <c r="C34" s="21">
        <v>-70405728</v>
      </c>
      <c r="D34" s="21">
        <v>0</v>
      </c>
      <c r="E34" s="21">
        <v>0</v>
      </c>
      <c r="F34" s="21">
        <v>0</v>
      </c>
      <c r="G34" s="21">
        <v>0</v>
      </c>
      <c r="H34" s="21">
        <v>107559521</v>
      </c>
      <c r="I34" s="21">
        <v>177965249</v>
      </c>
      <c r="J34" s="21">
        <v>0</v>
      </c>
    </row>
    <row r="35" spans="1:10" x14ac:dyDescent="0.25">
      <c r="A35" s="23" t="s">
        <v>169</v>
      </c>
      <c r="B35" s="22" t="s">
        <v>168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</row>
    <row r="36" spans="1:10" x14ac:dyDescent="0.25">
      <c r="A36" s="23" t="s">
        <v>167</v>
      </c>
      <c r="B36" s="22" t="s">
        <v>166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1:10" x14ac:dyDescent="0.25">
      <c r="A37" s="23" t="s">
        <v>165</v>
      </c>
      <c r="B37" s="22" t="s">
        <v>164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</row>
    <row r="38" spans="1:10" x14ac:dyDescent="0.25">
      <c r="A38" s="23" t="s">
        <v>163</v>
      </c>
      <c r="B38" s="22" t="s">
        <v>162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1:10" x14ac:dyDescent="0.25">
      <c r="A39" s="23" t="s">
        <v>161</v>
      </c>
      <c r="B39" s="22" t="s">
        <v>160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</row>
    <row r="40" spans="1:10" x14ac:dyDescent="0.25">
      <c r="A40" s="23" t="s">
        <v>159</v>
      </c>
      <c r="B40" s="22" t="s">
        <v>158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1:10" x14ac:dyDescent="0.25">
      <c r="A41" s="23" t="s">
        <v>157</v>
      </c>
      <c r="B41" s="22" t="s">
        <v>156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1:10" x14ac:dyDescent="0.25">
      <c r="A42" s="23" t="s">
        <v>155</v>
      </c>
      <c r="B42" s="22" t="s">
        <v>154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1:10" x14ac:dyDescent="0.25">
      <c r="A43" s="23" t="s">
        <v>153</v>
      </c>
      <c r="B43" s="22" t="s">
        <v>152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</row>
    <row r="44" spans="1:10" x14ac:dyDescent="0.25">
      <c r="A44" s="70" t="s">
        <v>151</v>
      </c>
      <c r="B44" s="69" t="s">
        <v>150</v>
      </c>
      <c r="C44" s="12">
        <v>0</v>
      </c>
      <c r="D44" s="12">
        <v>-70405728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244042959</v>
      </c>
    </row>
    <row r="45" spans="1:10" x14ac:dyDescent="0.25">
      <c r="A45" s="23" t="s">
        <v>149</v>
      </c>
      <c r="B45" s="22" t="s">
        <v>148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</row>
    <row r="46" spans="1:10" x14ac:dyDescent="0.25">
      <c r="A46" s="23" t="s">
        <v>147</v>
      </c>
      <c r="B46" s="22" t="s">
        <v>146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</row>
    <row r="47" spans="1:10" x14ac:dyDescent="0.25">
      <c r="A47" s="23" t="s">
        <v>145</v>
      </c>
      <c r="B47" s="22" t="s">
        <v>144</v>
      </c>
      <c r="C47" s="21">
        <v>0</v>
      </c>
      <c r="D47" s="21">
        <v>-70405728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244042959</v>
      </c>
    </row>
    <row r="48" spans="1:10" x14ac:dyDescent="0.25">
      <c r="A48" s="23" t="s">
        <v>143</v>
      </c>
      <c r="B48" s="22" t="s">
        <v>142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5">
      <c r="A49" s="23" t="s">
        <v>141</v>
      </c>
      <c r="B49" s="22" t="s">
        <v>140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</row>
    <row r="50" spans="1:10" x14ac:dyDescent="0.25">
      <c r="A50" s="23" t="s">
        <v>139</v>
      </c>
      <c r="B50" s="22" t="s">
        <v>138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5">
      <c r="A51" s="73" t="s">
        <v>137</v>
      </c>
      <c r="B51" s="72" t="s">
        <v>136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</row>
    <row r="52" spans="1:10" x14ac:dyDescent="0.25">
      <c r="A52" s="70" t="s">
        <v>135</v>
      </c>
      <c r="B52" s="69" t="s">
        <v>134</v>
      </c>
      <c r="C52" s="68">
        <v>0</v>
      </c>
      <c r="D52" s="68">
        <v>0</v>
      </c>
      <c r="E52" s="68">
        <v>0</v>
      </c>
      <c r="F52" s="68">
        <v>0</v>
      </c>
      <c r="G52" s="12">
        <v>0</v>
      </c>
      <c r="H52" s="68">
        <v>0</v>
      </c>
      <c r="I52" s="12">
        <v>0</v>
      </c>
      <c r="J52" s="12">
        <v>0</v>
      </c>
    </row>
    <row r="53" spans="1:10" x14ac:dyDescent="0.25">
      <c r="A53" s="67" t="s">
        <v>133</v>
      </c>
      <c r="B53" s="66" t="s">
        <v>87</v>
      </c>
      <c r="C53" s="33">
        <v>0</v>
      </c>
      <c r="D53" s="65">
        <v>0</v>
      </c>
      <c r="E53" s="33">
        <v>0</v>
      </c>
      <c r="F53" s="65">
        <v>0</v>
      </c>
      <c r="G53" s="65">
        <v>0</v>
      </c>
      <c r="H53" s="33">
        <v>0</v>
      </c>
      <c r="I53" s="33">
        <v>0</v>
      </c>
      <c r="J53" s="33">
        <v>0</v>
      </c>
    </row>
    <row r="54" spans="1:10" ht="12.75" x14ac:dyDescent="0.25">
      <c r="A54" s="168" t="s">
        <v>132</v>
      </c>
      <c r="B54" s="161"/>
      <c r="C54" s="24">
        <v>-70405728</v>
      </c>
      <c r="D54" s="24">
        <v>-70405728</v>
      </c>
      <c r="E54" s="24">
        <v>0</v>
      </c>
      <c r="F54" s="24">
        <v>0</v>
      </c>
      <c r="G54" s="24">
        <v>0</v>
      </c>
      <c r="H54" s="24">
        <v>107559521</v>
      </c>
      <c r="I54" s="24">
        <v>177965249</v>
      </c>
      <c r="J54" s="24">
        <v>244042959</v>
      </c>
    </row>
    <row r="55" spans="1:10" x14ac:dyDescent="0.25">
      <c r="C55" s="64"/>
      <c r="D55" s="64"/>
      <c r="E55" s="64"/>
      <c r="F55" s="64"/>
      <c r="G55" s="64"/>
      <c r="H55" s="64"/>
      <c r="I55" s="64"/>
      <c r="J55" s="64"/>
    </row>
    <row r="56" spans="1:10" ht="12.75" x14ac:dyDescent="0.25">
      <c r="A56" s="304" t="s">
        <v>131</v>
      </c>
      <c r="B56" s="306"/>
      <c r="C56" s="64"/>
      <c r="D56" s="64"/>
      <c r="E56" s="64"/>
      <c r="F56" s="64"/>
      <c r="G56" s="64"/>
      <c r="H56" s="64"/>
      <c r="I56" s="12">
        <v>66077710</v>
      </c>
      <c r="J56" s="12">
        <v>0</v>
      </c>
    </row>
    <row r="57" spans="1:10" x14ac:dyDescent="0.25">
      <c r="C57" s="64"/>
      <c r="D57" s="64"/>
      <c r="E57" s="64"/>
      <c r="F57" s="64"/>
      <c r="G57" s="64"/>
      <c r="H57" s="64"/>
      <c r="I57" s="64"/>
      <c r="J57" s="64"/>
    </row>
    <row r="58" spans="1:10" ht="12.75" x14ac:dyDescent="0.25">
      <c r="A58" s="304" t="s">
        <v>85</v>
      </c>
      <c r="B58" s="305"/>
      <c r="C58" s="64"/>
      <c r="D58" s="64"/>
      <c r="E58" s="64"/>
      <c r="F58" s="64"/>
      <c r="G58" s="64"/>
      <c r="H58" s="64"/>
      <c r="I58" s="12">
        <f>I56+I54</f>
        <v>244042959</v>
      </c>
      <c r="J58" s="12">
        <f>J56+J54</f>
        <v>244042959</v>
      </c>
    </row>
  </sheetData>
  <mergeCells count="23">
    <mergeCell ref="A54:B54"/>
    <mergeCell ref="A28:B28"/>
    <mergeCell ref="A58:B58"/>
    <mergeCell ref="A56:B56"/>
    <mergeCell ref="A30:A32"/>
    <mergeCell ref="E31:F31"/>
    <mergeCell ref="G32:H32"/>
    <mergeCell ref="I31:J31"/>
    <mergeCell ref="B30:B32"/>
    <mergeCell ref="C31:D31"/>
    <mergeCell ref="E30:F30"/>
    <mergeCell ref="I30:J30"/>
    <mergeCell ref="C30:D30"/>
    <mergeCell ref="A1:I1"/>
    <mergeCell ref="A2:I2"/>
    <mergeCell ref="A4:A6"/>
    <mergeCell ref="B4:B6"/>
    <mergeCell ref="C4:D4"/>
    <mergeCell ref="E5:F5"/>
    <mergeCell ref="G4:H4"/>
    <mergeCell ref="C5:D5"/>
    <mergeCell ref="E4:F4"/>
    <mergeCell ref="G5:H5"/>
  </mergeCells>
  <printOptions horizontalCentered="1"/>
  <pageMargins left="7.874015748031496E-2" right="7.874015748031496E-2" top="0.39370078740157483" bottom="0.39370078740157483" header="0.19685039370078741" footer="0.19685039370078741"/>
  <pageSetup paperSize="9" scale="75" firstPageNumber="18" orientation="landscape" useFirstPageNumber="1" r:id="rId1"/>
  <headerFoot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>
      <selection activeCell="A34" sqref="A34:F34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60" customFormat="1" ht="12.75" x14ac:dyDescent="0.25">
      <c r="A1" s="156" t="s">
        <v>89</v>
      </c>
      <c r="B1" s="282"/>
      <c r="C1" s="282"/>
      <c r="D1" s="282"/>
      <c r="E1" s="282"/>
      <c r="F1" s="282"/>
      <c r="G1" s="282"/>
      <c r="H1" s="282"/>
      <c r="I1" s="47" t="s">
        <v>88</v>
      </c>
    </row>
    <row r="2" spans="1:9" s="60" customFormat="1" ht="12.75" x14ac:dyDescent="0.25">
      <c r="A2" s="283" t="s">
        <v>130</v>
      </c>
      <c r="B2" s="284"/>
      <c r="C2" s="284"/>
      <c r="D2" s="284"/>
      <c r="E2" s="284"/>
      <c r="F2" s="284"/>
      <c r="G2" s="284"/>
      <c r="H2" s="284"/>
      <c r="I2" s="8" t="s">
        <v>129</v>
      </c>
    </row>
    <row r="3" spans="1:9" s="60" customFormat="1" ht="12.75" x14ac:dyDescent="0.25">
      <c r="A3" s="285" t="s">
        <v>128</v>
      </c>
      <c r="B3" s="286"/>
      <c r="C3" s="286"/>
      <c r="D3" s="286"/>
      <c r="E3" s="286"/>
      <c r="F3" s="286"/>
      <c r="G3" s="286"/>
      <c r="H3" s="286"/>
      <c r="I3" s="28"/>
    </row>
    <row r="4" spans="1:9" s="60" customFormat="1" x14ac:dyDescent="0.25"/>
    <row r="5" spans="1:9" s="60" customFormat="1" ht="12.75" x14ac:dyDescent="0.25">
      <c r="A5" s="162" t="s">
        <v>127</v>
      </c>
      <c r="B5" s="287"/>
      <c r="C5" s="287"/>
      <c r="D5" s="287"/>
      <c r="E5" s="287"/>
      <c r="F5" s="287"/>
      <c r="G5" s="287"/>
      <c r="H5" s="62" t="s">
        <v>126</v>
      </c>
      <c r="I5" s="61">
        <v>0</v>
      </c>
    </row>
    <row r="6" spans="1:9" s="56" customFormat="1" ht="9" x14ac:dyDescent="0.25">
      <c r="A6" s="59" t="s">
        <v>125</v>
      </c>
      <c r="B6" s="59"/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8">
        <v>8</v>
      </c>
      <c r="I6" s="58" t="s">
        <v>85</v>
      </c>
    </row>
    <row r="7" spans="1:9" s="56" customFormat="1" ht="36" x14ac:dyDescent="0.25">
      <c r="A7" s="57" t="s">
        <v>124</v>
      </c>
      <c r="B7" s="57" t="s">
        <v>0</v>
      </c>
      <c r="C7" s="57" t="s">
        <v>123</v>
      </c>
      <c r="D7" s="57" t="s">
        <v>122</v>
      </c>
      <c r="E7" s="57" t="s">
        <v>121</v>
      </c>
      <c r="F7" s="57" t="s">
        <v>120</v>
      </c>
      <c r="G7" s="57" t="s">
        <v>119</v>
      </c>
      <c r="H7" s="57" t="s">
        <v>118</v>
      </c>
      <c r="I7" s="57" t="s">
        <v>117</v>
      </c>
    </row>
    <row r="8" spans="1:9" x14ac:dyDescent="0.25">
      <c r="A8" s="55" t="s">
        <v>116</v>
      </c>
      <c r="B8" s="54"/>
      <c r="C8" s="53"/>
      <c r="D8" s="53"/>
      <c r="E8" s="53"/>
      <c r="F8" s="53"/>
      <c r="G8" s="53"/>
      <c r="H8" s="53"/>
      <c r="I8" s="53">
        <f t="shared" ref="I8:I31" si="0">SUM(C8:H8)</f>
        <v>0</v>
      </c>
    </row>
    <row r="9" spans="1:9" ht="12.75" x14ac:dyDescent="0.25">
      <c r="A9" s="280" t="s">
        <v>83</v>
      </c>
      <c r="B9" s="281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f t="shared" si="0"/>
        <v>0</v>
      </c>
    </row>
    <row r="10" spans="1:9" ht="12.75" x14ac:dyDescent="0.25">
      <c r="A10" s="278" t="s">
        <v>91</v>
      </c>
      <c r="B10" s="279"/>
      <c r="C10" s="24">
        <v>0</v>
      </c>
      <c r="D10" s="24">
        <v>177965249</v>
      </c>
      <c r="E10" s="24">
        <v>0</v>
      </c>
      <c r="F10" s="24">
        <v>0</v>
      </c>
      <c r="G10" s="24">
        <v>0</v>
      </c>
      <c r="H10" s="24">
        <v>0</v>
      </c>
      <c r="I10" s="24">
        <f t="shared" si="0"/>
        <v>177965249</v>
      </c>
    </row>
    <row r="11" spans="1:9" ht="12.75" x14ac:dyDescent="0.25">
      <c r="A11" s="278" t="s">
        <v>112</v>
      </c>
      <c r="B11" s="279"/>
      <c r="C11" s="24">
        <v>0</v>
      </c>
      <c r="D11" s="24">
        <v>-70405728</v>
      </c>
      <c r="E11" s="24">
        <v>0</v>
      </c>
      <c r="F11" s="24">
        <v>0</v>
      </c>
      <c r="G11" s="24">
        <v>0</v>
      </c>
      <c r="H11" s="24">
        <v>0</v>
      </c>
      <c r="I11" s="24">
        <f t="shared" si="0"/>
        <v>-70405728</v>
      </c>
    </row>
    <row r="12" spans="1:9" ht="12.75" x14ac:dyDescent="0.25">
      <c r="A12" s="278" t="s">
        <v>111</v>
      </c>
      <c r="B12" s="279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f t="shared" si="0"/>
        <v>0</v>
      </c>
    </row>
    <row r="13" spans="1:9" ht="12.75" x14ac:dyDescent="0.25">
      <c r="A13" s="288" t="s">
        <v>115</v>
      </c>
      <c r="B13" s="289"/>
      <c r="C13" s="43"/>
      <c r="D13" s="43"/>
      <c r="E13" s="43"/>
      <c r="F13" s="43"/>
      <c r="G13" s="43"/>
      <c r="H13" s="43"/>
      <c r="I13" s="43">
        <f t="shared" si="0"/>
        <v>0</v>
      </c>
    </row>
    <row r="14" spans="1:9" ht="12.75" x14ac:dyDescent="0.25">
      <c r="A14" s="288" t="s">
        <v>114</v>
      </c>
      <c r="B14" s="289"/>
      <c r="C14" s="43">
        <v>0</v>
      </c>
      <c r="D14" s="43">
        <v>107559521</v>
      </c>
      <c r="E14" s="43">
        <v>0</v>
      </c>
      <c r="F14" s="43">
        <v>0</v>
      </c>
      <c r="G14" s="43">
        <v>0</v>
      </c>
      <c r="H14" s="43">
        <v>0</v>
      </c>
      <c r="I14" s="43">
        <f t="shared" si="0"/>
        <v>107559521</v>
      </c>
    </row>
    <row r="15" spans="1:9" x14ac:dyDescent="0.25">
      <c r="A15" s="55" t="s">
        <v>113</v>
      </c>
      <c r="B15" s="54"/>
      <c r="C15" s="53"/>
      <c r="D15" s="53"/>
      <c r="E15" s="53"/>
      <c r="F15" s="53"/>
      <c r="G15" s="53"/>
      <c r="H15" s="53"/>
      <c r="I15" s="53">
        <f t="shared" si="0"/>
        <v>0</v>
      </c>
    </row>
    <row r="16" spans="1:9" ht="12.75" x14ac:dyDescent="0.25">
      <c r="A16" s="280" t="s">
        <v>83</v>
      </c>
      <c r="B16" s="281"/>
      <c r="C16" s="12"/>
      <c r="D16" s="12"/>
      <c r="E16" s="12"/>
      <c r="F16" s="12"/>
      <c r="G16" s="12"/>
      <c r="H16" s="12"/>
      <c r="I16" s="12">
        <f t="shared" si="0"/>
        <v>0</v>
      </c>
    </row>
    <row r="17" spans="1:9" ht="12.75" x14ac:dyDescent="0.25">
      <c r="A17" s="278" t="s">
        <v>91</v>
      </c>
      <c r="B17" s="279"/>
      <c r="C17" s="24"/>
      <c r="D17" s="24"/>
      <c r="E17" s="24"/>
      <c r="F17" s="24"/>
      <c r="G17" s="24"/>
      <c r="H17" s="24"/>
      <c r="I17" s="24">
        <f t="shared" si="0"/>
        <v>0</v>
      </c>
    </row>
    <row r="18" spans="1:9" ht="12.75" x14ac:dyDescent="0.25">
      <c r="A18" s="278" t="s">
        <v>112</v>
      </c>
      <c r="B18" s="279"/>
      <c r="C18" s="24"/>
      <c r="D18" s="24"/>
      <c r="E18" s="24"/>
      <c r="F18" s="24"/>
      <c r="G18" s="24"/>
      <c r="H18" s="24"/>
      <c r="I18" s="24">
        <f t="shared" si="0"/>
        <v>0</v>
      </c>
    </row>
    <row r="19" spans="1:9" ht="12.75" x14ac:dyDescent="0.25">
      <c r="A19" s="278" t="s">
        <v>111</v>
      </c>
      <c r="B19" s="279"/>
      <c r="C19" s="24"/>
      <c r="D19" s="24"/>
      <c r="E19" s="24"/>
      <c r="F19" s="24"/>
      <c r="G19" s="24"/>
      <c r="H19" s="24"/>
      <c r="I19" s="24">
        <f t="shared" si="0"/>
        <v>0</v>
      </c>
    </row>
    <row r="20" spans="1:9" x14ac:dyDescent="0.25">
      <c r="A20" s="55"/>
      <c r="B20" s="54"/>
      <c r="C20" s="53"/>
      <c r="D20" s="53"/>
      <c r="E20" s="53"/>
      <c r="F20" s="53"/>
      <c r="G20" s="53"/>
      <c r="H20" s="53"/>
      <c r="I20" s="53">
        <f t="shared" si="0"/>
        <v>0</v>
      </c>
    </row>
    <row r="21" spans="1:9" x14ac:dyDescent="0.25">
      <c r="A21" s="55" t="s">
        <v>110</v>
      </c>
      <c r="B21" s="54"/>
      <c r="C21" s="53"/>
      <c r="D21" s="53"/>
      <c r="E21" s="53"/>
      <c r="F21" s="53"/>
      <c r="G21" s="53"/>
      <c r="H21" s="53"/>
      <c r="I21" s="53">
        <f t="shared" si="0"/>
        <v>0</v>
      </c>
    </row>
    <row r="22" spans="1:9" ht="12.75" x14ac:dyDescent="0.25">
      <c r="A22" s="280" t="s">
        <v>84</v>
      </c>
      <c r="B22" s="281"/>
      <c r="C22" s="12">
        <v>0</v>
      </c>
      <c r="D22" s="12">
        <v>107559521</v>
      </c>
      <c r="E22" s="12">
        <v>0</v>
      </c>
      <c r="F22" s="12">
        <v>0</v>
      </c>
      <c r="G22" s="12">
        <v>0</v>
      </c>
      <c r="H22" s="12">
        <v>0</v>
      </c>
      <c r="I22" s="12">
        <f t="shared" si="0"/>
        <v>107559521</v>
      </c>
    </row>
    <row r="23" spans="1:9" ht="18" x14ac:dyDescent="0.25">
      <c r="A23" s="52">
        <v>606</v>
      </c>
      <c r="B23" s="51" t="s">
        <v>109</v>
      </c>
      <c r="C23" s="43">
        <v>0</v>
      </c>
      <c r="D23" s="43">
        <v>138080</v>
      </c>
      <c r="E23" s="43">
        <v>0</v>
      </c>
      <c r="F23" s="43">
        <v>0</v>
      </c>
      <c r="G23" s="43">
        <v>0</v>
      </c>
      <c r="H23" s="43">
        <v>0</v>
      </c>
      <c r="I23" s="43">
        <f t="shared" si="0"/>
        <v>138080</v>
      </c>
    </row>
    <row r="24" spans="1:9" x14ac:dyDescent="0.25">
      <c r="A24" s="52">
        <v>613</v>
      </c>
      <c r="B24" s="51" t="s">
        <v>108</v>
      </c>
      <c r="C24" s="43">
        <v>0</v>
      </c>
      <c r="D24" s="43">
        <v>46744</v>
      </c>
      <c r="E24" s="43">
        <v>0</v>
      </c>
      <c r="F24" s="43">
        <v>0</v>
      </c>
      <c r="G24" s="43">
        <v>0</v>
      </c>
      <c r="H24" s="43">
        <v>0</v>
      </c>
      <c r="I24" s="43">
        <f t="shared" si="0"/>
        <v>46744</v>
      </c>
    </row>
    <row r="25" spans="1:9" ht="18" x14ac:dyDescent="0.25">
      <c r="A25" s="52">
        <v>622</v>
      </c>
      <c r="B25" s="51" t="s">
        <v>107</v>
      </c>
      <c r="C25" s="43">
        <v>0</v>
      </c>
      <c r="D25" s="43">
        <v>10671839</v>
      </c>
      <c r="E25" s="43">
        <v>0</v>
      </c>
      <c r="F25" s="43">
        <v>0</v>
      </c>
      <c r="G25" s="43">
        <v>0</v>
      </c>
      <c r="H25" s="43">
        <v>0</v>
      </c>
      <c r="I25" s="43">
        <f t="shared" si="0"/>
        <v>10671839</v>
      </c>
    </row>
    <row r="26" spans="1:9" ht="18" x14ac:dyDescent="0.25">
      <c r="A26" s="52">
        <v>623</v>
      </c>
      <c r="B26" s="51" t="s">
        <v>106</v>
      </c>
      <c r="C26" s="43">
        <v>0</v>
      </c>
      <c r="D26" s="43">
        <v>60000</v>
      </c>
      <c r="E26" s="43">
        <v>0</v>
      </c>
      <c r="F26" s="43">
        <v>0</v>
      </c>
      <c r="G26" s="43">
        <v>0</v>
      </c>
      <c r="H26" s="43">
        <v>0</v>
      </c>
      <c r="I26" s="43">
        <f t="shared" si="0"/>
        <v>60000</v>
      </c>
    </row>
    <row r="27" spans="1:9" x14ac:dyDescent="0.25">
      <c r="A27" s="52">
        <v>625</v>
      </c>
      <c r="B27" s="51" t="s">
        <v>105</v>
      </c>
      <c r="C27" s="43">
        <v>0</v>
      </c>
      <c r="D27" s="43">
        <v>1340576</v>
      </c>
      <c r="E27" s="43">
        <v>0</v>
      </c>
      <c r="F27" s="43">
        <v>0</v>
      </c>
      <c r="G27" s="43">
        <v>0</v>
      </c>
      <c r="H27" s="43">
        <v>0</v>
      </c>
      <c r="I27" s="43">
        <f t="shared" si="0"/>
        <v>1340576</v>
      </c>
    </row>
    <row r="28" spans="1:9" x14ac:dyDescent="0.25">
      <c r="A28" s="52">
        <v>661</v>
      </c>
      <c r="B28" s="51" t="s">
        <v>104</v>
      </c>
      <c r="C28" s="43">
        <v>0</v>
      </c>
      <c r="D28" s="43">
        <v>41363049</v>
      </c>
      <c r="E28" s="43">
        <v>0</v>
      </c>
      <c r="F28" s="43">
        <v>0</v>
      </c>
      <c r="G28" s="43">
        <v>0</v>
      </c>
      <c r="H28" s="43">
        <v>0</v>
      </c>
      <c r="I28" s="43">
        <f t="shared" si="0"/>
        <v>41363049</v>
      </c>
    </row>
    <row r="29" spans="1:9" x14ac:dyDescent="0.25">
      <c r="A29" s="52">
        <v>678</v>
      </c>
      <c r="B29" s="51" t="s">
        <v>103</v>
      </c>
      <c r="C29" s="43">
        <v>0</v>
      </c>
      <c r="D29" s="43">
        <v>53939233</v>
      </c>
      <c r="E29" s="43">
        <v>0</v>
      </c>
      <c r="F29" s="43">
        <v>0</v>
      </c>
      <c r="G29" s="43">
        <v>0</v>
      </c>
      <c r="H29" s="43">
        <v>0</v>
      </c>
      <c r="I29" s="43">
        <f t="shared" si="0"/>
        <v>53939233</v>
      </c>
    </row>
    <row r="30" spans="1:9" x14ac:dyDescent="0.25">
      <c r="A30" s="52"/>
      <c r="B30" s="51"/>
      <c r="C30" s="43"/>
      <c r="D30" s="43"/>
      <c r="E30" s="43"/>
      <c r="F30" s="43"/>
      <c r="G30" s="43"/>
      <c r="H30" s="43"/>
      <c r="I30" s="43">
        <f t="shared" si="0"/>
        <v>0</v>
      </c>
    </row>
    <row r="31" spans="1:9" ht="12.75" x14ac:dyDescent="0.25">
      <c r="A31" s="278" t="s">
        <v>82</v>
      </c>
      <c r="B31" s="279"/>
      <c r="C31" s="24"/>
      <c r="D31" s="24"/>
      <c r="E31" s="24"/>
      <c r="F31" s="24"/>
      <c r="G31" s="24"/>
      <c r="H31" s="24"/>
      <c r="I31" s="24">
        <f t="shared" si="0"/>
        <v>0</v>
      </c>
    </row>
    <row r="32" spans="1:9" ht="9.9499999999999993" customHeight="1" x14ac:dyDescent="0.25">
      <c r="A32" s="9" t="s">
        <v>102</v>
      </c>
      <c r="B32" s="10"/>
      <c r="C32" s="9"/>
      <c r="D32" s="9"/>
      <c r="E32" s="9"/>
      <c r="F32" s="9"/>
    </row>
    <row r="33" spans="1:6" ht="9.9499999999999993" customHeight="1" x14ac:dyDescent="0.25">
      <c r="A33" s="9"/>
      <c r="B33" s="10"/>
      <c r="C33" s="9"/>
      <c r="D33" s="9"/>
      <c r="E33" s="9"/>
      <c r="F33" s="9"/>
    </row>
  </sheetData>
  <mergeCells count="16"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  <mergeCell ref="A31:B31"/>
    <mergeCell ref="A22:B22"/>
    <mergeCell ref="A19:B19"/>
    <mergeCell ref="A18:B18"/>
    <mergeCell ref="A17:B1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9" pageOrder="overThenDown" orientation="landscape" useFirstPageNumber="1" r:id="rId1"/>
  <headerFoot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E14" sqref="E14:F14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6" ht="12.75" x14ac:dyDescent="0.25">
      <c r="A1" s="177" t="s">
        <v>89</v>
      </c>
      <c r="B1" s="157"/>
      <c r="C1" s="157"/>
      <c r="D1" s="157"/>
      <c r="E1" s="157"/>
      <c r="F1" s="32" t="s">
        <v>88</v>
      </c>
    </row>
    <row r="2" spans="1:6" ht="12.75" x14ac:dyDescent="0.25">
      <c r="A2" s="180" t="s">
        <v>94</v>
      </c>
      <c r="B2" s="181"/>
      <c r="C2" s="181"/>
      <c r="D2" s="181"/>
      <c r="E2" s="181"/>
      <c r="F2" s="31" t="s">
        <v>101</v>
      </c>
    </row>
    <row r="3" spans="1:6" ht="12.75" x14ac:dyDescent="0.25">
      <c r="A3" s="182" t="s">
        <v>93</v>
      </c>
      <c r="B3" s="183"/>
      <c r="C3" s="183"/>
      <c r="D3" s="183"/>
      <c r="E3" s="183"/>
      <c r="F3" s="30" t="s">
        <v>100</v>
      </c>
    </row>
    <row r="5" spans="1:6" ht="12.75" x14ac:dyDescent="0.25">
      <c r="A5" s="261" t="s">
        <v>99</v>
      </c>
      <c r="B5" s="262"/>
      <c r="C5" s="262"/>
      <c r="D5" s="262"/>
      <c r="E5" s="262"/>
      <c r="F5" s="262"/>
    </row>
    <row r="6" spans="1:6" ht="45" x14ac:dyDescent="0.25">
      <c r="A6" s="47" t="s">
        <v>92</v>
      </c>
      <c r="B6" s="47" t="s">
        <v>0</v>
      </c>
      <c r="C6" s="47" t="s">
        <v>83</v>
      </c>
      <c r="D6" s="47" t="s">
        <v>91</v>
      </c>
      <c r="E6" s="47" t="s">
        <v>532</v>
      </c>
      <c r="F6" s="47" t="s">
        <v>111</v>
      </c>
    </row>
    <row r="7" spans="1:6" x14ac:dyDescent="0.25">
      <c r="A7" s="46"/>
      <c r="B7" s="37" t="s">
        <v>84</v>
      </c>
      <c r="C7" s="24">
        <v>0</v>
      </c>
      <c r="D7" s="24">
        <v>0</v>
      </c>
      <c r="E7" s="24">
        <v>0</v>
      </c>
      <c r="F7" s="24">
        <v>0</v>
      </c>
    </row>
    <row r="8" spans="1:6" x14ac:dyDescent="0.25">
      <c r="A8" s="45"/>
      <c r="B8" s="44"/>
      <c r="C8" s="43"/>
      <c r="D8" s="43"/>
      <c r="E8" s="43"/>
      <c r="F8" s="43"/>
    </row>
    <row r="9" spans="1:6" x14ac:dyDescent="0.25">
      <c r="A9" s="46"/>
      <c r="B9" s="37" t="s">
        <v>82</v>
      </c>
      <c r="C9" s="24">
        <v>0</v>
      </c>
      <c r="D9" s="24">
        <v>244042959</v>
      </c>
      <c r="E9" s="24">
        <v>-70405728</v>
      </c>
      <c r="F9" s="24">
        <v>0</v>
      </c>
    </row>
    <row r="10" spans="1:6" x14ac:dyDescent="0.25">
      <c r="A10" s="50">
        <v>747</v>
      </c>
      <c r="B10" s="22" t="s">
        <v>98</v>
      </c>
      <c r="C10" s="21">
        <v>0</v>
      </c>
      <c r="D10" s="21">
        <v>244042959</v>
      </c>
      <c r="E10" s="21">
        <v>-70405728</v>
      </c>
      <c r="F10" s="21">
        <v>0</v>
      </c>
    </row>
    <row r="11" spans="1:6" x14ac:dyDescent="0.25">
      <c r="A11" s="45"/>
      <c r="B11" s="44"/>
      <c r="C11" s="43"/>
      <c r="D11" s="43"/>
      <c r="E11" s="43"/>
      <c r="F11" s="43"/>
    </row>
    <row r="12" spans="1:6" x14ac:dyDescent="0.25">
      <c r="A12" s="48"/>
      <c r="B12" s="49"/>
      <c r="C12" s="48"/>
      <c r="D12" s="48"/>
      <c r="E12" s="48"/>
      <c r="F12" s="48"/>
    </row>
    <row r="13" spans="1:6" ht="12.75" x14ac:dyDescent="0.25">
      <c r="A13" s="261" t="s">
        <v>97</v>
      </c>
      <c r="B13" s="262"/>
      <c r="C13" s="262"/>
      <c r="D13" s="262"/>
      <c r="E13" s="262"/>
      <c r="F13" s="262"/>
    </row>
    <row r="14" spans="1:6" ht="45" x14ac:dyDescent="0.25">
      <c r="A14" s="47" t="s">
        <v>92</v>
      </c>
      <c r="B14" s="47" t="s">
        <v>0</v>
      </c>
      <c r="C14" s="47" t="s">
        <v>83</v>
      </c>
      <c r="D14" s="47" t="s">
        <v>91</v>
      </c>
      <c r="E14" s="47" t="s">
        <v>532</v>
      </c>
      <c r="F14" s="47" t="s">
        <v>111</v>
      </c>
    </row>
    <row r="15" spans="1:6" x14ac:dyDescent="0.25">
      <c r="A15" s="46"/>
      <c r="B15" s="37" t="s">
        <v>96</v>
      </c>
      <c r="C15" s="24">
        <v>0</v>
      </c>
      <c r="D15" s="24">
        <v>0</v>
      </c>
      <c r="E15" s="24">
        <v>0</v>
      </c>
      <c r="F15" s="24">
        <v>0</v>
      </c>
    </row>
    <row r="16" spans="1:6" x14ac:dyDescent="0.25">
      <c r="A16" s="45"/>
      <c r="B16" s="44"/>
      <c r="C16" s="43"/>
      <c r="D16" s="43"/>
      <c r="E16" s="43"/>
      <c r="F16" s="43"/>
    </row>
    <row r="17" spans="1:7" x14ac:dyDescent="0.25">
      <c r="A17" s="46"/>
      <c r="B17" s="37" t="s">
        <v>82</v>
      </c>
      <c r="C17" s="24">
        <v>0</v>
      </c>
      <c r="D17" s="24">
        <v>0</v>
      </c>
      <c r="E17" s="24">
        <v>0</v>
      </c>
      <c r="F17" s="24">
        <v>0</v>
      </c>
    </row>
    <row r="18" spans="1:7" x14ac:dyDescent="0.25">
      <c r="A18" s="45"/>
      <c r="B18" s="44"/>
      <c r="C18" s="43"/>
      <c r="D18" s="43"/>
      <c r="E18" s="43"/>
      <c r="F18" s="43"/>
    </row>
    <row r="19" spans="1:7" ht="9.9499999999999993" customHeight="1" x14ac:dyDescent="0.25">
      <c r="A19" s="9" t="s">
        <v>95</v>
      </c>
      <c r="B19" s="10"/>
      <c r="C19" s="9"/>
      <c r="D19" s="9"/>
      <c r="E19" s="9"/>
      <c r="F19" s="9"/>
      <c r="G19" s="9"/>
    </row>
    <row r="20" spans="1:7" ht="9.9499999999999993" customHeight="1" x14ac:dyDescent="0.25">
      <c r="A20" s="9"/>
      <c r="B20" s="10"/>
      <c r="C20" s="9"/>
      <c r="D20" s="9"/>
      <c r="E20" s="9"/>
      <c r="F20" s="9"/>
      <c r="G20" s="9"/>
    </row>
    <row r="21" spans="1:7" ht="9.9499999999999993" customHeight="1" x14ac:dyDescent="0.25">
      <c r="A21" s="9"/>
      <c r="B21" s="10"/>
      <c r="C21" s="9"/>
      <c r="D21" s="9"/>
      <c r="E21" s="9"/>
      <c r="F21" s="9"/>
      <c r="G21" s="9"/>
    </row>
    <row r="22" spans="1:7" ht="9.9499999999999993" customHeight="1" x14ac:dyDescent="0.25">
      <c r="A22" s="9"/>
      <c r="B22" s="10"/>
      <c r="C22" s="9"/>
      <c r="D22" s="9"/>
      <c r="E22" s="9"/>
      <c r="F22" s="9"/>
      <c r="G22" s="9"/>
    </row>
  </sheetData>
  <mergeCells count="5">
    <mergeCell ref="A13:F13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0" orientation="landscape" useFirstPageNumber="1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 fitToPage="1"/>
  </sheetPr>
  <dimension ref="A1:M139"/>
  <sheetViews>
    <sheetView showGridLines="0" tabSelected="1" workbookViewId="0">
      <selection activeCell="G9" sqref="G9"/>
    </sheetView>
  </sheetViews>
  <sheetFormatPr baseColWidth="10" defaultRowHeight="11.25" x14ac:dyDescent="0.2"/>
  <cols>
    <col min="1" max="1" width="0.42578125" style="126" customWidth="1"/>
    <col min="2" max="2" width="5" style="127" customWidth="1"/>
    <col min="3" max="5" width="11.42578125" style="126"/>
    <col min="6" max="6" width="23" style="126" customWidth="1"/>
    <col min="7" max="7" width="6.28515625" style="127" customWidth="1"/>
    <col min="8" max="9" width="10.7109375" style="126" customWidth="1"/>
    <col min="10" max="11" width="11.42578125" style="126"/>
    <col min="12" max="12" width="8.5703125" style="126" customWidth="1"/>
    <col min="13" max="13" width="9" style="126" customWidth="1"/>
    <col min="14" max="16384" width="11.42578125" style="126"/>
  </cols>
  <sheetData>
    <row r="1" spans="1:13" s="150" customFormat="1" x14ac:dyDescent="0.2">
      <c r="A1" s="151"/>
      <c r="B1" s="151"/>
      <c r="C1" s="151"/>
      <c r="D1" s="153" t="s">
        <v>509</v>
      </c>
      <c r="E1" s="154"/>
      <c r="F1" s="154"/>
      <c r="G1" s="154"/>
      <c r="H1" s="154"/>
      <c r="I1" s="154"/>
      <c r="J1" s="154"/>
      <c r="K1" s="154"/>
      <c r="L1" s="155"/>
    </row>
    <row r="2" spans="1:13" ht="12.75" x14ac:dyDescent="0.2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x14ac:dyDescent="0.2">
      <c r="B3" s="126"/>
      <c r="C3" s="148"/>
      <c r="D3" s="147"/>
      <c r="E3" s="147"/>
      <c r="F3" s="147"/>
      <c r="G3" s="148"/>
      <c r="H3" s="147"/>
      <c r="I3" s="147"/>
      <c r="J3" s="147"/>
      <c r="K3" s="147"/>
      <c r="L3" s="146"/>
      <c r="M3" s="145"/>
    </row>
    <row r="4" spans="1:13" x14ac:dyDescent="0.2">
      <c r="B4" s="126"/>
      <c r="C4" s="352"/>
      <c r="D4" s="141"/>
      <c r="E4" s="129"/>
      <c r="F4" s="129"/>
      <c r="G4" s="354"/>
      <c r="H4" s="129"/>
      <c r="I4" s="129"/>
      <c r="J4" s="129"/>
      <c r="K4" s="129"/>
      <c r="L4" s="136"/>
      <c r="M4" s="135"/>
    </row>
    <row r="5" spans="1:13" x14ac:dyDescent="0.2">
      <c r="B5" s="126"/>
      <c r="C5" s="352"/>
      <c r="D5" s="141" t="s">
        <v>508</v>
      </c>
      <c r="E5" s="129"/>
      <c r="F5" s="129"/>
      <c r="G5" s="354"/>
      <c r="H5" s="141" t="s">
        <v>1</v>
      </c>
      <c r="I5" s="129"/>
      <c r="J5" s="129"/>
      <c r="K5" s="129"/>
      <c r="L5" s="144" t="s">
        <v>507</v>
      </c>
      <c r="M5" s="143" t="s">
        <v>506</v>
      </c>
    </row>
    <row r="6" spans="1:13" ht="11.25" customHeight="1" x14ac:dyDescent="0.2">
      <c r="B6" s="137"/>
      <c r="C6" s="352"/>
      <c r="D6" s="129" t="s">
        <v>505</v>
      </c>
      <c r="E6" s="129"/>
      <c r="F6" s="129"/>
      <c r="G6" s="354"/>
      <c r="H6" s="129"/>
      <c r="I6" s="129"/>
      <c r="J6" s="129"/>
      <c r="K6" s="129"/>
      <c r="L6" s="136"/>
      <c r="M6" s="135"/>
    </row>
    <row r="7" spans="1:13" ht="11.25" customHeight="1" x14ac:dyDescent="0.2">
      <c r="B7" s="137"/>
      <c r="C7" s="352"/>
      <c r="D7" s="129" t="s">
        <v>504</v>
      </c>
      <c r="E7" s="129"/>
      <c r="F7" s="129"/>
      <c r="G7" s="354"/>
      <c r="H7" s="129" t="s">
        <v>503</v>
      </c>
      <c r="I7" s="142"/>
      <c r="J7" s="142"/>
      <c r="K7" s="142"/>
      <c r="L7" s="136"/>
      <c r="M7" s="135"/>
    </row>
    <row r="8" spans="1:13" x14ac:dyDescent="0.2">
      <c r="B8" s="137"/>
      <c r="C8" s="352" t="s">
        <v>533</v>
      </c>
      <c r="D8" s="129" t="s">
        <v>502</v>
      </c>
      <c r="E8" s="129"/>
      <c r="F8" s="129"/>
      <c r="G8" s="354" t="s">
        <v>543</v>
      </c>
      <c r="H8" s="129" t="s">
        <v>501</v>
      </c>
      <c r="I8" s="129"/>
      <c r="J8" s="129"/>
      <c r="K8" s="129"/>
      <c r="L8" s="136"/>
      <c r="M8" s="135"/>
    </row>
    <row r="9" spans="1:13" ht="9.9499999999999993" customHeight="1" x14ac:dyDescent="0.2">
      <c r="B9" s="137"/>
      <c r="C9" s="352"/>
      <c r="D9" s="129"/>
      <c r="E9" s="129"/>
      <c r="F9" s="129"/>
      <c r="G9" s="354"/>
      <c r="H9" s="129" t="s">
        <v>500</v>
      </c>
      <c r="I9" s="129"/>
      <c r="J9" s="129"/>
      <c r="K9" s="129"/>
      <c r="L9" s="136"/>
      <c r="M9" s="135"/>
    </row>
    <row r="10" spans="1:13" x14ac:dyDescent="0.2">
      <c r="B10" s="137"/>
      <c r="C10" s="352"/>
      <c r="D10" s="141" t="s">
        <v>499</v>
      </c>
      <c r="E10" s="129"/>
      <c r="F10" s="129"/>
      <c r="G10" s="140"/>
      <c r="H10" s="129" t="s">
        <v>498</v>
      </c>
      <c r="I10" s="129"/>
      <c r="J10" s="129"/>
      <c r="K10" s="129"/>
      <c r="L10" s="136"/>
      <c r="M10" s="135"/>
    </row>
    <row r="11" spans="1:13" x14ac:dyDescent="0.2">
      <c r="B11" s="137"/>
      <c r="C11" s="352" t="s">
        <v>534</v>
      </c>
      <c r="D11" s="129" t="s">
        <v>497</v>
      </c>
      <c r="E11" s="129"/>
      <c r="F11" s="129"/>
      <c r="G11" s="140"/>
      <c r="H11" s="129" t="s">
        <v>496</v>
      </c>
      <c r="I11" s="129"/>
      <c r="J11" s="129"/>
      <c r="K11" s="129"/>
      <c r="L11" s="136"/>
      <c r="M11" s="135"/>
    </row>
    <row r="12" spans="1:13" x14ac:dyDescent="0.2">
      <c r="B12" s="137"/>
      <c r="C12" s="352" t="s">
        <v>535</v>
      </c>
      <c r="D12" s="129" t="s">
        <v>495</v>
      </c>
      <c r="E12" s="129"/>
      <c r="F12" s="129"/>
      <c r="G12" s="140"/>
      <c r="H12" s="129" t="s">
        <v>494</v>
      </c>
      <c r="I12" s="129"/>
      <c r="J12" s="129"/>
      <c r="K12" s="129"/>
      <c r="L12" s="136"/>
      <c r="M12" s="135"/>
    </row>
    <row r="13" spans="1:13" x14ac:dyDescent="0.2">
      <c r="B13" s="137"/>
      <c r="C13" s="352" t="s">
        <v>536</v>
      </c>
      <c r="D13" s="129" t="s">
        <v>493</v>
      </c>
      <c r="E13" s="129"/>
      <c r="F13" s="129"/>
      <c r="G13" s="140"/>
      <c r="H13" s="129" t="s">
        <v>492</v>
      </c>
      <c r="I13" s="129"/>
      <c r="J13" s="129"/>
      <c r="K13" s="129"/>
      <c r="L13" s="136"/>
      <c r="M13" s="135"/>
    </row>
    <row r="14" spans="1:13" x14ac:dyDescent="0.2">
      <c r="B14" s="137"/>
      <c r="C14" s="352" t="s">
        <v>537</v>
      </c>
      <c r="D14" s="129" t="s">
        <v>491</v>
      </c>
      <c r="E14" s="129"/>
      <c r="F14" s="129"/>
      <c r="G14" s="140"/>
      <c r="H14" s="129" t="s">
        <v>490</v>
      </c>
      <c r="I14" s="129"/>
      <c r="J14" s="129"/>
      <c r="K14" s="129"/>
      <c r="L14" s="136"/>
      <c r="M14" s="135"/>
    </row>
    <row r="15" spans="1:13" x14ac:dyDescent="0.2">
      <c r="B15" s="137"/>
      <c r="C15" s="352"/>
      <c r="D15" s="141"/>
      <c r="E15" s="129"/>
      <c r="F15" s="129"/>
      <c r="G15" s="140"/>
      <c r="H15" s="129" t="s">
        <v>489</v>
      </c>
      <c r="I15" s="129"/>
      <c r="J15" s="129"/>
      <c r="K15" s="129"/>
      <c r="L15" s="136"/>
      <c r="M15" s="135"/>
    </row>
    <row r="16" spans="1:13" x14ac:dyDescent="0.2">
      <c r="B16" s="137"/>
      <c r="C16" s="352" t="s">
        <v>538</v>
      </c>
      <c r="D16" s="141" t="s">
        <v>488</v>
      </c>
      <c r="E16" s="129"/>
      <c r="F16" s="129"/>
      <c r="G16" s="140"/>
      <c r="H16" s="129" t="s">
        <v>487</v>
      </c>
      <c r="I16" s="129"/>
      <c r="J16" s="129"/>
      <c r="K16" s="129"/>
      <c r="L16" s="136"/>
      <c r="M16" s="135"/>
    </row>
    <row r="17" spans="2:13" x14ac:dyDescent="0.2">
      <c r="B17" s="137"/>
      <c r="C17" s="352"/>
      <c r="D17" s="138" t="s">
        <v>486</v>
      </c>
      <c r="E17" s="129"/>
      <c r="F17" s="129"/>
      <c r="G17" s="140"/>
      <c r="H17" s="129" t="s">
        <v>485</v>
      </c>
      <c r="I17" s="129"/>
      <c r="J17" s="129"/>
      <c r="K17" s="129"/>
      <c r="L17" s="136"/>
      <c r="M17" s="135"/>
    </row>
    <row r="18" spans="2:13" x14ac:dyDescent="0.2">
      <c r="B18" s="137"/>
      <c r="C18" s="352" t="s">
        <v>539</v>
      </c>
      <c r="D18" s="129" t="s">
        <v>475</v>
      </c>
      <c r="E18" s="129"/>
      <c r="F18" s="129"/>
      <c r="G18" s="140"/>
      <c r="H18" s="129" t="s">
        <v>484</v>
      </c>
      <c r="I18" s="129"/>
      <c r="J18" s="129"/>
      <c r="K18" s="129"/>
      <c r="L18" s="136"/>
      <c r="M18" s="135"/>
    </row>
    <row r="19" spans="2:13" x14ac:dyDescent="0.2">
      <c r="B19" s="137"/>
      <c r="C19" s="352" t="s">
        <v>540</v>
      </c>
      <c r="D19" s="129" t="s">
        <v>483</v>
      </c>
      <c r="E19" s="129"/>
      <c r="F19" s="129"/>
      <c r="G19" s="140"/>
      <c r="H19" s="129" t="s">
        <v>482</v>
      </c>
      <c r="I19" s="129"/>
      <c r="J19" s="129"/>
      <c r="K19" s="129"/>
      <c r="L19" s="136"/>
      <c r="M19" s="135"/>
    </row>
    <row r="20" spans="2:13" x14ac:dyDescent="0.2">
      <c r="B20" s="137"/>
      <c r="C20" s="352" t="s">
        <v>541</v>
      </c>
      <c r="D20" s="129" t="s">
        <v>481</v>
      </c>
      <c r="E20" s="129"/>
      <c r="F20" s="129"/>
      <c r="G20" s="140"/>
      <c r="H20" s="129" t="s">
        <v>480</v>
      </c>
      <c r="I20" s="129"/>
      <c r="J20" s="139"/>
      <c r="K20" s="129"/>
      <c r="L20" s="136"/>
      <c r="M20" s="135"/>
    </row>
    <row r="21" spans="2:13" x14ac:dyDescent="0.2">
      <c r="B21" s="137"/>
      <c r="C21" s="352"/>
      <c r="D21" s="129" t="s">
        <v>479</v>
      </c>
      <c r="E21" s="129"/>
      <c r="F21" s="129"/>
      <c r="G21" s="140"/>
      <c r="H21" s="129" t="s">
        <v>478</v>
      </c>
      <c r="I21" s="129"/>
      <c r="J21" s="129"/>
      <c r="K21" s="129"/>
      <c r="L21" s="136"/>
      <c r="M21" s="135"/>
    </row>
    <row r="22" spans="2:13" x14ac:dyDescent="0.2">
      <c r="B22" s="137"/>
      <c r="C22" s="352"/>
      <c r="D22" s="138" t="s">
        <v>477</v>
      </c>
      <c r="E22" s="129"/>
      <c r="F22" s="129"/>
      <c r="G22" s="140"/>
      <c r="H22" s="129" t="s">
        <v>476</v>
      </c>
      <c r="I22" s="129"/>
      <c r="J22" s="129"/>
      <c r="K22" s="129"/>
      <c r="L22" s="136"/>
      <c r="M22" s="135"/>
    </row>
    <row r="23" spans="2:13" x14ac:dyDescent="0.2">
      <c r="B23" s="137"/>
      <c r="C23" s="352" t="s">
        <v>304</v>
      </c>
      <c r="D23" s="129" t="s">
        <v>475</v>
      </c>
      <c r="E23" s="129"/>
      <c r="F23" s="129"/>
      <c r="G23" s="140"/>
      <c r="H23" s="129" t="s">
        <v>474</v>
      </c>
      <c r="I23" s="129"/>
      <c r="J23" s="129"/>
      <c r="K23" s="129"/>
      <c r="L23" s="136"/>
      <c r="M23" s="135"/>
    </row>
    <row r="24" spans="2:13" x14ac:dyDescent="0.2">
      <c r="B24" s="137"/>
      <c r="C24" s="352" t="s">
        <v>542</v>
      </c>
      <c r="D24" s="129" t="s">
        <v>473</v>
      </c>
      <c r="E24" s="129"/>
      <c r="F24" s="129"/>
      <c r="G24" s="140"/>
      <c r="H24" s="129" t="s">
        <v>472</v>
      </c>
      <c r="I24" s="129"/>
      <c r="J24" s="129"/>
      <c r="K24" s="129"/>
      <c r="L24" s="136"/>
      <c r="M24" s="135"/>
    </row>
    <row r="25" spans="2:13" x14ac:dyDescent="0.2">
      <c r="B25" s="137"/>
      <c r="C25" s="352" t="s">
        <v>302</v>
      </c>
      <c r="D25" s="129" t="s">
        <v>471</v>
      </c>
      <c r="E25" s="129"/>
      <c r="F25" s="129"/>
      <c r="G25" s="140"/>
      <c r="H25" s="129" t="s">
        <v>470</v>
      </c>
      <c r="I25" s="129"/>
      <c r="J25" s="129"/>
      <c r="K25" s="129"/>
      <c r="L25" s="136"/>
      <c r="M25" s="135"/>
    </row>
    <row r="26" spans="2:13" x14ac:dyDescent="0.2">
      <c r="B26" s="137"/>
      <c r="C26" s="352"/>
      <c r="D26" s="129" t="s">
        <v>469</v>
      </c>
      <c r="E26" s="129"/>
      <c r="F26" s="129"/>
      <c r="G26" s="140"/>
      <c r="I26" s="129"/>
      <c r="J26" s="129"/>
      <c r="K26" s="129"/>
      <c r="L26" s="136"/>
      <c r="M26" s="135"/>
    </row>
    <row r="27" spans="2:13" ht="7.5" customHeight="1" x14ac:dyDescent="0.2">
      <c r="B27" s="126"/>
      <c r="C27" s="352"/>
      <c r="F27" s="129"/>
      <c r="G27" s="140"/>
      <c r="I27" s="129"/>
      <c r="J27" s="129"/>
      <c r="K27" s="129"/>
      <c r="L27" s="136"/>
      <c r="M27" s="135"/>
    </row>
    <row r="28" spans="2:13" ht="13.5" customHeight="1" x14ac:dyDescent="0.2">
      <c r="B28" s="126"/>
      <c r="C28" s="352"/>
      <c r="D28" s="129"/>
      <c r="E28" s="129"/>
      <c r="F28" s="129"/>
      <c r="G28" s="354"/>
      <c r="I28" s="129"/>
      <c r="J28" s="129"/>
      <c r="K28" s="129"/>
      <c r="L28" s="136"/>
      <c r="M28" s="135"/>
    </row>
    <row r="29" spans="2:13" x14ac:dyDescent="0.2">
      <c r="B29" s="126"/>
      <c r="C29" s="352"/>
      <c r="D29" s="129"/>
      <c r="E29" s="129"/>
      <c r="F29" s="129"/>
      <c r="G29" s="354"/>
      <c r="L29" s="136"/>
      <c r="M29" s="135"/>
    </row>
    <row r="30" spans="2:13" x14ac:dyDescent="0.2">
      <c r="B30" s="126"/>
      <c r="C30" s="353"/>
      <c r="D30" s="134"/>
      <c r="E30" s="134"/>
      <c r="F30" s="134"/>
      <c r="G30" s="353"/>
      <c r="H30" s="134"/>
      <c r="I30" s="134"/>
      <c r="J30" s="134"/>
      <c r="K30" s="134"/>
      <c r="L30" s="133"/>
      <c r="M30" s="132"/>
    </row>
    <row r="31" spans="2:13" x14ac:dyDescent="0.2">
      <c r="B31" s="126"/>
      <c r="C31" s="131" t="s">
        <v>468</v>
      </c>
      <c r="D31" s="126" t="s">
        <v>467</v>
      </c>
      <c r="G31" s="128"/>
    </row>
    <row r="32" spans="2:13" x14ac:dyDescent="0.2">
      <c r="B32" s="126"/>
      <c r="C32" s="130"/>
      <c r="D32" s="126" t="s">
        <v>466</v>
      </c>
      <c r="G32" s="128"/>
    </row>
    <row r="33" spans="4:7" x14ac:dyDescent="0.2">
      <c r="D33" s="129"/>
      <c r="G33" s="128"/>
    </row>
    <row r="34" spans="4:7" x14ac:dyDescent="0.2">
      <c r="D34" s="129"/>
      <c r="G34" s="128"/>
    </row>
    <row r="35" spans="4:7" x14ac:dyDescent="0.2">
      <c r="G35" s="128"/>
    </row>
    <row r="36" spans="4:7" x14ac:dyDescent="0.2">
      <c r="G36" s="128"/>
    </row>
    <row r="37" spans="4:7" x14ac:dyDescent="0.2">
      <c r="G37" s="128"/>
    </row>
    <row r="38" spans="4:7" x14ac:dyDescent="0.2">
      <c r="G38" s="128"/>
    </row>
    <row r="39" spans="4:7" x14ac:dyDescent="0.2">
      <c r="G39" s="128"/>
    </row>
    <row r="40" spans="4:7" x14ac:dyDescent="0.2">
      <c r="G40" s="128"/>
    </row>
    <row r="41" spans="4:7" x14ac:dyDescent="0.2">
      <c r="G41" s="128"/>
    </row>
    <row r="42" spans="4:7" x14ac:dyDescent="0.2">
      <c r="G42" s="128"/>
    </row>
    <row r="43" spans="4:7" x14ac:dyDescent="0.2">
      <c r="G43" s="128"/>
    </row>
    <row r="44" spans="4:7" x14ac:dyDescent="0.2">
      <c r="G44" s="128"/>
    </row>
    <row r="45" spans="4:7" x14ac:dyDescent="0.2">
      <c r="G45" s="128"/>
    </row>
    <row r="46" spans="4:7" x14ac:dyDescent="0.2">
      <c r="G46" s="128"/>
    </row>
    <row r="47" spans="4:7" x14ac:dyDescent="0.2">
      <c r="G47" s="128"/>
    </row>
    <row r="48" spans="4:7" x14ac:dyDescent="0.2">
      <c r="G48" s="128"/>
    </row>
    <row r="49" spans="7:7" x14ac:dyDescent="0.2">
      <c r="G49" s="128"/>
    </row>
    <row r="50" spans="7:7" x14ac:dyDescent="0.2">
      <c r="G50" s="128"/>
    </row>
    <row r="51" spans="7:7" x14ac:dyDescent="0.2">
      <c r="G51" s="128"/>
    </row>
    <row r="52" spans="7:7" x14ac:dyDescent="0.2">
      <c r="G52" s="128"/>
    </row>
    <row r="53" spans="7:7" x14ac:dyDescent="0.2">
      <c r="G53" s="128"/>
    </row>
    <row r="54" spans="7:7" x14ac:dyDescent="0.2">
      <c r="G54" s="128"/>
    </row>
    <row r="55" spans="7:7" x14ac:dyDescent="0.2">
      <c r="G55" s="128"/>
    </row>
    <row r="56" spans="7:7" x14ac:dyDescent="0.2">
      <c r="G56" s="128"/>
    </row>
    <row r="57" spans="7:7" x14ac:dyDescent="0.2">
      <c r="G57" s="128"/>
    </row>
    <row r="58" spans="7:7" x14ac:dyDescent="0.2">
      <c r="G58" s="128"/>
    </row>
    <row r="59" spans="7:7" x14ac:dyDescent="0.2">
      <c r="G59" s="128"/>
    </row>
    <row r="60" spans="7:7" x14ac:dyDescent="0.2">
      <c r="G60" s="128"/>
    </row>
    <row r="61" spans="7:7" x14ac:dyDescent="0.2">
      <c r="G61" s="128"/>
    </row>
    <row r="62" spans="7:7" x14ac:dyDescent="0.2">
      <c r="G62" s="128"/>
    </row>
    <row r="63" spans="7:7" x14ac:dyDescent="0.2">
      <c r="G63" s="128"/>
    </row>
    <row r="64" spans="7:7" x14ac:dyDescent="0.2">
      <c r="G64" s="128"/>
    </row>
    <row r="65" spans="7:7" x14ac:dyDescent="0.2">
      <c r="G65" s="128"/>
    </row>
    <row r="66" spans="7:7" x14ac:dyDescent="0.2">
      <c r="G66" s="128"/>
    </row>
    <row r="67" spans="7:7" x14ac:dyDescent="0.2">
      <c r="G67" s="128"/>
    </row>
    <row r="68" spans="7:7" x14ac:dyDescent="0.2">
      <c r="G68" s="128"/>
    </row>
    <row r="69" spans="7:7" x14ac:dyDescent="0.2">
      <c r="G69" s="128"/>
    </row>
    <row r="70" spans="7:7" x14ac:dyDescent="0.2">
      <c r="G70" s="128"/>
    </row>
    <row r="71" spans="7:7" x14ac:dyDescent="0.2">
      <c r="G71" s="128"/>
    </row>
    <row r="72" spans="7:7" x14ac:dyDescent="0.2">
      <c r="G72" s="128"/>
    </row>
    <row r="73" spans="7:7" x14ac:dyDescent="0.2">
      <c r="G73" s="128"/>
    </row>
    <row r="74" spans="7:7" x14ac:dyDescent="0.2">
      <c r="G74" s="128"/>
    </row>
    <row r="75" spans="7:7" x14ac:dyDescent="0.2">
      <c r="G75" s="128"/>
    </row>
    <row r="76" spans="7:7" x14ac:dyDescent="0.2">
      <c r="G76" s="128"/>
    </row>
    <row r="77" spans="7:7" x14ac:dyDescent="0.2">
      <c r="G77" s="128"/>
    </row>
    <row r="78" spans="7:7" x14ac:dyDescent="0.2">
      <c r="G78" s="128"/>
    </row>
    <row r="79" spans="7:7" x14ac:dyDescent="0.2">
      <c r="G79" s="128"/>
    </row>
    <row r="80" spans="7:7" x14ac:dyDescent="0.2">
      <c r="G80" s="128"/>
    </row>
    <row r="81" spans="7:7" x14ac:dyDescent="0.2">
      <c r="G81" s="128"/>
    </row>
    <row r="82" spans="7:7" x14ac:dyDescent="0.2">
      <c r="G82" s="128"/>
    </row>
    <row r="83" spans="7:7" x14ac:dyDescent="0.2">
      <c r="G83" s="128"/>
    </row>
    <row r="84" spans="7:7" x14ac:dyDescent="0.2">
      <c r="G84" s="128"/>
    </row>
    <row r="85" spans="7:7" x14ac:dyDescent="0.2">
      <c r="G85" s="128"/>
    </row>
    <row r="86" spans="7:7" x14ac:dyDescent="0.2">
      <c r="G86" s="128"/>
    </row>
    <row r="87" spans="7:7" x14ac:dyDescent="0.2">
      <c r="G87" s="128"/>
    </row>
    <row r="88" spans="7:7" x14ac:dyDescent="0.2">
      <c r="G88" s="128"/>
    </row>
    <row r="89" spans="7:7" x14ac:dyDescent="0.2">
      <c r="G89" s="128"/>
    </row>
    <row r="90" spans="7:7" x14ac:dyDescent="0.2">
      <c r="G90" s="128"/>
    </row>
    <row r="91" spans="7:7" x14ac:dyDescent="0.2">
      <c r="G91" s="128"/>
    </row>
    <row r="92" spans="7:7" x14ac:dyDescent="0.2">
      <c r="G92" s="128"/>
    </row>
    <row r="93" spans="7:7" x14ac:dyDescent="0.2">
      <c r="G93" s="128"/>
    </row>
    <row r="94" spans="7:7" x14ac:dyDescent="0.2">
      <c r="G94" s="128"/>
    </row>
    <row r="95" spans="7:7" x14ac:dyDescent="0.2">
      <c r="G95" s="128"/>
    </row>
    <row r="96" spans="7:7" x14ac:dyDescent="0.2">
      <c r="G96" s="128"/>
    </row>
    <row r="97" spans="7:7" x14ac:dyDescent="0.2">
      <c r="G97" s="128"/>
    </row>
    <row r="98" spans="7:7" x14ac:dyDescent="0.2">
      <c r="G98" s="128"/>
    </row>
    <row r="99" spans="7:7" x14ac:dyDescent="0.2">
      <c r="G99" s="128"/>
    </row>
    <row r="100" spans="7:7" x14ac:dyDescent="0.2">
      <c r="G100" s="128"/>
    </row>
    <row r="101" spans="7:7" x14ac:dyDescent="0.2">
      <c r="G101" s="128"/>
    </row>
    <row r="102" spans="7:7" x14ac:dyDescent="0.2">
      <c r="G102" s="128"/>
    </row>
    <row r="103" spans="7:7" x14ac:dyDescent="0.2">
      <c r="G103" s="128"/>
    </row>
    <row r="104" spans="7:7" x14ac:dyDescent="0.2">
      <c r="G104" s="128"/>
    </row>
    <row r="105" spans="7:7" x14ac:dyDescent="0.2">
      <c r="G105" s="128"/>
    </row>
    <row r="106" spans="7:7" x14ac:dyDescent="0.2">
      <c r="G106" s="128"/>
    </row>
    <row r="107" spans="7:7" x14ac:dyDescent="0.2">
      <c r="G107" s="128"/>
    </row>
    <row r="108" spans="7:7" x14ac:dyDescent="0.2">
      <c r="G108" s="128"/>
    </row>
    <row r="109" spans="7:7" x14ac:dyDescent="0.2">
      <c r="G109" s="128"/>
    </row>
    <row r="110" spans="7:7" x14ac:dyDescent="0.2">
      <c r="G110" s="128"/>
    </row>
    <row r="111" spans="7:7" x14ac:dyDescent="0.2">
      <c r="G111" s="128"/>
    </row>
    <row r="112" spans="7:7" x14ac:dyDescent="0.2">
      <c r="G112" s="128"/>
    </row>
    <row r="113" spans="7:7" x14ac:dyDescent="0.2">
      <c r="G113" s="128"/>
    </row>
    <row r="114" spans="7:7" x14ac:dyDescent="0.2">
      <c r="G114" s="128"/>
    </row>
    <row r="115" spans="7:7" x14ac:dyDescent="0.2">
      <c r="G115" s="128"/>
    </row>
    <row r="116" spans="7:7" x14ac:dyDescent="0.2">
      <c r="G116" s="128"/>
    </row>
    <row r="117" spans="7:7" x14ac:dyDescent="0.2">
      <c r="G117" s="128"/>
    </row>
    <row r="118" spans="7:7" x14ac:dyDescent="0.2">
      <c r="G118" s="128"/>
    </row>
    <row r="119" spans="7:7" x14ac:dyDescent="0.2">
      <c r="G119" s="128"/>
    </row>
    <row r="120" spans="7:7" x14ac:dyDescent="0.2">
      <c r="G120" s="128"/>
    </row>
    <row r="121" spans="7:7" x14ac:dyDescent="0.2">
      <c r="G121" s="128"/>
    </row>
    <row r="122" spans="7:7" x14ac:dyDescent="0.2">
      <c r="G122" s="128"/>
    </row>
    <row r="123" spans="7:7" x14ac:dyDescent="0.2">
      <c r="G123" s="128"/>
    </row>
    <row r="124" spans="7:7" x14ac:dyDescent="0.2">
      <c r="G124" s="128"/>
    </row>
    <row r="125" spans="7:7" x14ac:dyDescent="0.2">
      <c r="G125" s="128"/>
    </row>
    <row r="126" spans="7:7" x14ac:dyDescent="0.2">
      <c r="G126" s="128"/>
    </row>
    <row r="127" spans="7:7" x14ac:dyDescent="0.2">
      <c r="G127" s="128"/>
    </row>
    <row r="128" spans="7:7" x14ac:dyDescent="0.2">
      <c r="G128" s="128"/>
    </row>
    <row r="129" spans="7:7" x14ac:dyDescent="0.2">
      <c r="G129" s="128"/>
    </row>
    <row r="130" spans="7:7" x14ac:dyDescent="0.2">
      <c r="G130" s="128"/>
    </row>
    <row r="131" spans="7:7" x14ac:dyDescent="0.2">
      <c r="G131" s="128"/>
    </row>
    <row r="132" spans="7:7" x14ac:dyDescent="0.2">
      <c r="G132" s="128"/>
    </row>
    <row r="133" spans="7:7" x14ac:dyDescent="0.2">
      <c r="G133" s="128"/>
    </row>
    <row r="134" spans="7:7" x14ac:dyDescent="0.2">
      <c r="G134" s="128"/>
    </row>
    <row r="135" spans="7:7" x14ac:dyDescent="0.2">
      <c r="G135" s="128"/>
    </row>
    <row r="136" spans="7:7" x14ac:dyDescent="0.2">
      <c r="G136" s="128"/>
    </row>
    <row r="137" spans="7:7" x14ac:dyDescent="0.2">
      <c r="G137" s="128"/>
    </row>
    <row r="138" spans="7:7" x14ac:dyDescent="0.2">
      <c r="G138" s="128"/>
    </row>
    <row r="139" spans="7:7" x14ac:dyDescent="0.2">
      <c r="G139" s="128"/>
    </row>
  </sheetData>
  <mergeCells count="1">
    <mergeCell ref="D1:L1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2" orientation="landscape" useFirstPageNumber="1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>
      <selection activeCell="E8" sqref="E8"/>
    </sheetView>
  </sheetViews>
  <sheetFormatPr baseColWidth="10" defaultRowHeight="11.25" x14ac:dyDescent="0.25"/>
  <cols>
    <col min="1" max="1" width="6.7109375" style="1" customWidth="1"/>
    <col min="2" max="2" width="45.7109375" style="2" customWidth="1"/>
    <col min="3" max="6" width="17.7109375" style="1" customWidth="1"/>
    <col min="7" max="16384" width="11.42578125" style="1"/>
  </cols>
  <sheetData>
    <row r="1" spans="1:6" ht="12.75" x14ac:dyDescent="0.25">
      <c r="A1" s="176" t="s">
        <v>1</v>
      </c>
      <c r="B1" s="157"/>
      <c r="C1" s="157"/>
      <c r="D1" s="157"/>
      <c r="E1" s="157"/>
      <c r="F1" s="32" t="s">
        <v>50</v>
      </c>
    </row>
    <row r="2" spans="1:6" ht="12.75" x14ac:dyDescent="0.25">
      <c r="A2" s="291" t="s">
        <v>49</v>
      </c>
      <c r="B2" s="181"/>
      <c r="C2" s="181"/>
      <c r="D2" s="181"/>
      <c r="E2" s="181"/>
      <c r="F2" s="31"/>
    </row>
    <row r="3" spans="1:6" ht="12.75" x14ac:dyDescent="0.25">
      <c r="A3" s="290" t="s">
        <v>81</v>
      </c>
      <c r="B3" s="183"/>
      <c r="C3" s="183"/>
      <c r="D3" s="183"/>
      <c r="E3" s="183"/>
      <c r="F3" s="30"/>
    </row>
    <row r="5" spans="1:6" ht="12.75" x14ac:dyDescent="0.25">
      <c r="A5" s="179" t="s">
        <v>80</v>
      </c>
      <c r="B5" s="204"/>
      <c r="C5" s="204"/>
      <c r="D5" s="204"/>
      <c r="E5" s="204"/>
      <c r="F5" s="204"/>
    </row>
    <row r="7" spans="1:6" ht="12.75" x14ac:dyDescent="0.25">
      <c r="A7" s="8"/>
      <c r="B7" s="42"/>
      <c r="C7" s="310" t="s">
        <v>13</v>
      </c>
      <c r="D7" s="311"/>
      <c r="E7" s="41"/>
      <c r="F7" s="8"/>
    </row>
    <row r="8" spans="1:6" ht="45" x14ac:dyDescent="0.25">
      <c r="A8" s="29" t="s">
        <v>12</v>
      </c>
      <c r="B8" s="28" t="s">
        <v>11</v>
      </c>
      <c r="C8" s="28" t="s">
        <v>10</v>
      </c>
      <c r="D8" s="28" t="s">
        <v>9</v>
      </c>
      <c r="E8" s="28" t="s">
        <v>532</v>
      </c>
      <c r="F8" s="28" t="s">
        <v>51</v>
      </c>
    </row>
    <row r="9" spans="1:6" ht="12.75" x14ac:dyDescent="0.25">
      <c r="A9" s="160" t="s">
        <v>79</v>
      </c>
      <c r="B9" s="161"/>
      <c r="C9" s="24">
        <v>0</v>
      </c>
      <c r="D9" s="24">
        <v>1551312620</v>
      </c>
      <c r="E9" s="24">
        <v>0</v>
      </c>
      <c r="F9" s="40">
        <v>0</v>
      </c>
    </row>
    <row r="10" spans="1:6" ht="12.75" x14ac:dyDescent="0.25">
      <c r="A10" s="160" t="s">
        <v>78</v>
      </c>
      <c r="B10" s="161"/>
      <c r="C10" s="24">
        <v>0</v>
      </c>
      <c r="D10" s="24">
        <v>1551312620</v>
      </c>
      <c r="E10" s="24">
        <v>0</v>
      </c>
      <c r="F10" s="39">
        <v>0</v>
      </c>
    </row>
    <row r="11" spans="1:6" x14ac:dyDescent="0.25">
      <c r="A11" s="38" t="s">
        <v>77</v>
      </c>
      <c r="B11" s="37" t="s">
        <v>76</v>
      </c>
      <c r="C11" s="24">
        <v>0</v>
      </c>
      <c r="D11" s="24">
        <v>1551312620</v>
      </c>
      <c r="E11" s="24">
        <v>0</v>
      </c>
      <c r="F11" s="24">
        <v>0</v>
      </c>
    </row>
    <row r="12" spans="1:6" x14ac:dyDescent="0.25">
      <c r="A12" s="23" t="s">
        <v>75</v>
      </c>
      <c r="B12" s="22" t="s">
        <v>74</v>
      </c>
      <c r="C12" s="21">
        <v>0</v>
      </c>
      <c r="D12" s="21">
        <v>1551312620</v>
      </c>
      <c r="E12" s="21">
        <v>0</v>
      </c>
      <c r="F12" s="21">
        <v>0</v>
      </c>
    </row>
    <row r="13" spans="1:6" ht="12.75" x14ac:dyDescent="0.25">
      <c r="A13" s="158" t="s">
        <v>73</v>
      </c>
      <c r="B13" s="159"/>
      <c r="C13" s="12">
        <v>0</v>
      </c>
      <c r="D13" s="12">
        <v>0</v>
      </c>
      <c r="E13" s="12">
        <v>0</v>
      </c>
      <c r="F13" s="12">
        <v>0</v>
      </c>
    </row>
    <row r="14" spans="1:6" x14ac:dyDescent="0.25">
      <c r="A14" s="26" t="s">
        <v>72</v>
      </c>
      <c r="B14" s="25" t="s">
        <v>71</v>
      </c>
      <c r="C14" s="24">
        <v>0</v>
      </c>
      <c r="D14" s="24">
        <v>0</v>
      </c>
      <c r="E14" s="24">
        <v>0</v>
      </c>
      <c r="F14" s="24">
        <v>0</v>
      </c>
    </row>
    <row r="15" spans="1:6" ht="22.5" x14ac:dyDescent="0.25">
      <c r="A15" s="26" t="s">
        <v>70</v>
      </c>
      <c r="B15" s="25" t="s">
        <v>69</v>
      </c>
      <c r="C15" s="24">
        <v>0</v>
      </c>
      <c r="D15" s="24">
        <v>0</v>
      </c>
      <c r="E15" s="24">
        <v>0</v>
      </c>
      <c r="F15" s="24">
        <v>0</v>
      </c>
    </row>
    <row r="16" spans="1:6" ht="22.5" x14ac:dyDescent="0.25">
      <c r="A16" s="26" t="s">
        <v>68</v>
      </c>
      <c r="B16" s="25" t="s">
        <v>67</v>
      </c>
      <c r="C16" s="24">
        <v>0</v>
      </c>
      <c r="D16" s="24">
        <v>0</v>
      </c>
      <c r="E16" s="24">
        <v>0</v>
      </c>
      <c r="F16" s="24">
        <v>0</v>
      </c>
    </row>
    <row r="17" spans="1:6" x14ac:dyDescent="0.25">
      <c r="A17" s="26" t="s">
        <v>66</v>
      </c>
      <c r="B17" s="25" t="s">
        <v>65</v>
      </c>
      <c r="C17" s="24">
        <v>0</v>
      </c>
      <c r="D17" s="24">
        <v>0</v>
      </c>
      <c r="E17" s="24">
        <v>0</v>
      </c>
      <c r="F17" s="24">
        <v>0</v>
      </c>
    </row>
    <row r="18" spans="1:6" ht="12.75" x14ac:dyDescent="0.25">
      <c r="A18" s="308" t="s">
        <v>64</v>
      </c>
      <c r="B18" s="309"/>
      <c r="C18" s="33">
        <v>0</v>
      </c>
      <c r="D18" s="34">
        <v>0</v>
      </c>
      <c r="E18" s="33">
        <v>0</v>
      </c>
      <c r="F18" s="33">
        <v>0</v>
      </c>
    </row>
    <row r="19" spans="1:6" ht="12.75" x14ac:dyDescent="0.25">
      <c r="A19" s="308" t="s">
        <v>63</v>
      </c>
      <c r="B19" s="309"/>
      <c r="C19" s="33">
        <v>0</v>
      </c>
      <c r="D19" s="34">
        <v>0</v>
      </c>
      <c r="E19" s="33">
        <v>0</v>
      </c>
      <c r="F19" s="33">
        <v>0</v>
      </c>
    </row>
    <row r="20" spans="1:6" ht="12.75" x14ac:dyDescent="0.25">
      <c r="A20" s="308" t="s">
        <v>62</v>
      </c>
      <c r="B20" s="309"/>
      <c r="C20" s="33">
        <v>0</v>
      </c>
      <c r="D20" s="34">
        <v>0</v>
      </c>
      <c r="E20" s="33">
        <v>0</v>
      </c>
      <c r="F20" s="33">
        <v>0</v>
      </c>
    </row>
    <row r="21" spans="1:6" x14ac:dyDescent="0.25">
      <c r="A21" s="36"/>
      <c r="B21" s="35" t="s">
        <v>61</v>
      </c>
      <c r="C21" s="33">
        <v>0</v>
      </c>
      <c r="D21" s="34">
        <v>0</v>
      </c>
      <c r="E21" s="33">
        <v>0</v>
      </c>
      <c r="F21" s="33">
        <v>0</v>
      </c>
    </row>
    <row r="22" spans="1:6" x14ac:dyDescent="0.25">
      <c r="A22" s="36"/>
      <c r="B22" s="35" t="s">
        <v>60</v>
      </c>
      <c r="C22" s="33">
        <v>0</v>
      </c>
      <c r="D22" s="34">
        <v>0</v>
      </c>
      <c r="E22" s="33">
        <v>0</v>
      </c>
      <c r="F22" s="33">
        <v>0</v>
      </c>
    </row>
    <row r="23" spans="1:6" x14ac:dyDescent="0.25">
      <c r="A23" s="36"/>
      <c r="B23" s="35" t="s">
        <v>59</v>
      </c>
      <c r="C23" s="33">
        <v>0</v>
      </c>
      <c r="D23" s="34">
        <v>0</v>
      </c>
      <c r="E23" s="33">
        <v>0</v>
      </c>
      <c r="F23" s="33">
        <v>0</v>
      </c>
    </row>
    <row r="24" spans="1:6" ht="9.9499999999999993" customHeight="1" x14ac:dyDescent="0.25"/>
    <row r="25" spans="1:6" x14ac:dyDescent="0.25">
      <c r="C25" s="14" t="s">
        <v>58</v>
      </c>
      <c r="D25" s="14" t="s">
        <v>57</v>
      </c>
      <c r="E25" s="14" t="s">
        <v>29</v>
      </c>
    </row>
    <row r="26" spans="1:6" x14ac:dyDescent="0.25">
      <c r="B26" s="13" t="s">
        <v>56</v>
      </c>
      <c r="C26" s="12">
        <f>$E$9</f>
        <v>0</v>
      </c>
      <c r="D26" s="12">
        <v>0</v>
      </c>
      <c r="E26" s="12">
        <f>D26+C26</f>
        <v>0</v>
      </c>
    </row>
    <row r="27" spans="1:6" ht="9" customHeight="1" x14ac:dyDescent="0.25">
      <c r="A27" s="11" t="s">
        <v>55</v>
      </c>
      <c r="B27" s="10"/>
      <c r="C27" s="9"/>
      <c r="D27" s="9"/>
      <c r="E27" s="9"/>
    </row>
    <row r="28" spans="1:6" ht="9" customHeight="1" x14ac:dyDescent="0.25">
      <c r="A28" s="11" t="s">
        <v>54</v>
      </c>
      <c r="B28" s="10"/>
      <c r="C28" s="9"/>
      <c r="D28" s="9"/>
      <c r="E28" s="9"/>
    </row>
    <row r="29" spans="1:6" ht="9" customHeight="1" x14ac:dyDescent="0.25">
      <c r="A29" s="11" t="s">
        <v>19</v>
      </c>
      <c r="B29" s="10"/>
      <c r="C29" s="9"/>
      <c r="D29" s="9"/>
      <c r="E29" s="9"/>
    </row>
    <row r="31" spans="1:6" ht="12.75" x14ac:dyDescent="0.25">
      <c r="A31" s="179" t="s">
        <v>53</v>
      </c>
      <c r="B31" s="163"/>
      <c r="C31" s="163"/>
      <c r="D31" s="163"/>
      <c r="E31" s="163"/>
      <c r="F31" s="163"/>
    </row>
    <row r="32" spans="1:6" ht="12.75" x14ac:dyDescent="0.25">
      <c r="A32" s="8"/>
      <c r="B32" s="8"/>
      <c r="C32" s="156" t="s">
        <v>13</v>
      </c>
      <c r="D32" s="282"/>
      <c r="E32" s="8"/>
      <c r="F32" s="8"/>
    </row>
    <row r="33" spans="1:6" ht="45" x14ac:dyDescent="0.25">
      <c r="A33" s="7" t="s">
        <v>12</v>
      </c>
      <c r="B33" s="6" t="s">
        <v>11</v>
      </c>
      <c r="C33" s="6" t="s">
        <v>52</v>
      </c>
      <c r="D33" s="6" t="s">
        <v>9</v>
      </c>
      <c r="E33" s="63" t="s">
        <v>532</v>
      </c>
      <c r="F33" s="6" t="s">
        <v>51</v>
      </c>
    </row>
    <row r="34" spans="1:6" x14ac:dyDescent="0.25">
      <c r="A34" s="5" t="s">
        <v>6</v>
      </c>
      <c r="B34" s="4" t="s">
        <v>5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 s="5" t="s">
        <v>4</v>
      </c>
      <c r="B35" s="4" t="s">
        <v>3</v>
      </c>
      <c r="C35" s="3">
        <v>0</v>
      </c>
      <c r="D35" s="3">
        <v>0</v>
      </c>
      <c r="E35" s="3">
        <v>0</v>
      </c>
      <c r="F35" s="3">
        <v>0</v>
      </c>
    </row>
    <row r="36" spans="1:6" ht="12.75" x14ac:dyDescent="0.25">
      <c r="A36" s="258" t="s">
        <v>2</v>
      </c>
      <c r="B36" s="251"/>
      <c r="C36" s="3">
        <f>C35+C34</f>
        <v>0</v>
      </c>
      <c r="D36" s="3">
        <f>D35+D34</f>
        <v>0</v>
      </c>
      <c r="E36" s="3">
        <f>E35+E34</f>
        <v>0</v>
      </c>
      <c r="F36" s="3">
        <f>F35+F34</f>
        <v>0</v>
      </c>
    </row>
  </sheetData>
  <mergeCells count="14">
    <mergeCell ref="A31:F31"/>
    <mergeCell ref="C32:D32"/>
    <mergeCell ref="A36:B36"/>
    <mergeCell ref="A1:E1"/>
    <mergeCell ref="A2:E2"/>
    <mergeCell ref="A3:E3"/>
    <mergeCell ref="A5:F5"/>
    <mergeCell ref="A20:B20"/>
    <mergeCell ref="A19:B19"/>
    <mergeCell ref="A18:B18"/>
    <mergeCell ref="A13:B13"/>
    <mergeCell ref="A10:B10"/>
    <mergeCell ref="A9:B9"/>
    <mergeCell ref="C7:D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1" orientation="landscape" useFirstPageNumber="1" r:id="rId1"/>
  <headerFoot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E8" sqref="E8"/>
    </sheetView>
  </sheetViews>
  <sheetFormatPr baseColWidth="10" defaultRowHeight="11.25" x14ac:dyDescent="0.25"/>
  <cols>
    <col min="1" max="1" width="6.7109375" style="1" customWidth="1"/>
    <col min="2" max="2" width="45.7109375" style="2" customWidth="1"/>
    <col min="3" max="6" width="17.7109375" style="1" customWidth="1"/>
    <col min="7" max="16384" width="11.42578125" style="1"/>
  </cols>
  <sheetData>
    <row r="1" spans="1:6" ht="12.75" x14ac:dyDescent="0.25">
      <c r="A1" s="176" t="s">
        <v>1</v>
      </c>
      <c r="B1" s="157"/>
      <c r="C1" s="157"/>
      <c r="D1" s="157"/>
      <c r="E1" s="157"/>
      <c r="F1" s="32" t="s">
        <v>50</v>
      </c>
    </row>
    <row r="2" spans="1:6" ht="12.75" x14ac:dyDescent="0.25">
      <c r="A2" s="291" t="s">
        <v>49</v>
      </c>
      <c r="B2" s="181"/>
      <c r="C2" s="181"/>
      <c r="D2" s="181"/>
      <c r="E2" s="181"/>
      <c r="F2" s="31"/>
    </row>
    <row r="3" spans="1:6" ht="12.75" x14ac:dyDescent="0.25">
      <c r="A3" s="290" t="s">
        <v>48</v>
      </c>
      <c r="B3" s="183"/>
      <c r="C3" s="183"/>
      <c r="D3" s="183"/>
      <c r="E3" s="183"/>
      <c r="F3" s="30"/>
    </row>
    <row r="5" spans="1:6" ht="12.75" x14ac:dyDescent="0.25">
      <c r="A5" s="179" t="s">
        <v>47</v>
      </c>
      <c r="B5" s="204"/>
      <c r="C5" s="204"/>
      <c r="D5" s="204"/>
      <c r="E5" s="204"/>
      <c r="F5" s="204"/>
    </row>
    <row r="7" spans="1:6" ht="12.75" x14ac:dyDescent="0.25">
      <c r="A7" s="8"/>
      <c r="B7" s="8"/>
      <c r="C7" s="156" t="s">
        <v>13</v>
      </c>
      <c r="D7" s="314"/>
      <c r="E7" s="8"/>
      <c r="F7" s="8"/>
    </row>
    <row r="8" spans="1:6" ht="45" x14ac:dyDescent="0.25">
      <c r="A8" s="29" t="s">
        <v>12</v>
      </c>
      <c r="B8" s="28" t="s">
        <v>11</v>
      </c>
      <c r="C8" s="28" t="s">
        <v>10</v>
      </c>
      <c r="D8" s="28" t="s">
        <v>9</v>
      </c>
      <c r="E8" s="63" t="s">
        <v>532</v>
      </c>
      <c r="F8" s="28" t="s">
        <v>7</v>
      </c>
    </row>
    <row r="9" spans="1:6" ht="12.75" x14ac:dyDescent="0.25">
      <c r="A9" s="160" t="s">
        <v>46</v>
      </c>
      <c r="B9" s="161"/>
      <c r="C9" s="24">
        <v>0</v>
      </c>
      <c r="D9" s="24">
        <v>0</v>
      </c>
      <c r="E9" s="24">
        <v>23060</v>
      </c>
      <c r="F9" s="27">
        <v>0</v>
      </c>
    </row>
    <row r="10" spans="1:6" ht="12.75" x14ac:dyDescent="0.25">
      <c r="A10" s="160" t="s">
        <v>45</v>
      </c>
      <c r="B10" s="161"/>
      <c r="C10" s="24">
        <v>0</v>
      </c>
      <c r="D10" s="24">
        <v>0</v>
      </c>
      <c r="E10" s="24">
        <v>0</v>
      </c>
      <c r="F10" s="24">
        <v>0</v>
      </c>
    </row>
    <row r="11" spans="1:6" ht="12.75" x14ac:dyDescent="0.25">
      <c r="A11" s="160" t="s">
        <v>44</v>
      </c>
      <c r="B11" s="161"/>
      <c r="C11" s="24">
        <v>0</v>
      </c>
      <c r="D11" s="24">
        <v>0</v>
      </c>
      <c r="E11" s="24">
        <v>23060</v>
      </c>
      <c r="F11" s="24">
        <v>0</v>
      </c>
    </row>
    <row r="12" spans="1:6" ht="22.5" x14ac:dyDescent="0.25">
      <c r="A12" s="26" t="s">
        <v>43</v>
      </c>
      <c r="B12" s="25" t="s">
        <v>42</v>
      </c>
      <c r="C12" s="24">
        <v>0</v>
      </c>
      <c r="D12" s="24">
        <v>0</v>
      </c>
      <c r="E12" s="24">
        <v>0</v>
      </c>
      <c r="F12" s="24">
        <v>0</v>
      </c>
    </row>
    <row r="13" spans="1:6" x14ac:dyDescent="0.25">
      <c r="A13" s="26" t="s">
        <v>41</v>
      </c>
      <c r="B13" s="25" t="s">
        <v>40</v>
      </c>
      <c r="C13" s="24">
        <v>0</v>
      </c>
      <c r="D13" s="24">
        <v>0</v>
      </c>
      <c r="E13" s="24">
        <v>23060</v>
      </c>
      <c r="F13" s="24">
        <v>0</v>
      </c>
    </row>
    <row r="14" spans="1:6" ht="22.5" x14ac:dyDescent="0.25">
      <c r="A14" s="23" t="s">
        <v>39</v>
      </c>
      <c r="B14" s="22" t="s">
        <v>38</v>
      </c>
      <c r="C14" s="21">
        <v>0</v>
      </c>
      <c r="D14" s="21">
        <v>0</v>
      </c>
      <c r="E14" s="21">
        <v>23060</v>
      </c>
      <c r="F14" s="21">
        <v>0</v>
      </c>
    </row>
    <row r="15" spans="1:6" x14ac:dyDescent="0.25">
      <c r="A15" s="23" t="s">
        <v>37</v>
      </c>
      <c r="B15" s="22" t="s">
        <v>36</v>
      </c>
      <c r="C15" s="21">
        <v>0</v>
      </c>
      <c r="D15" s="21">
        <v>0</v>
      </c>
      <c r="E15" s="21">
        <v>0</v>
      </c>
      <c r="F15" s="21">
        <v>0</v>
      </c>
    </row>
    <row r="16" spans="1:6" ht="12.75" x14ac:dyDescent="0.25">
      <c r="A16" s="312" t="s">
        <v>35</v>
      </c>
      <c r="B16" s="313"/>
      <c r="C16" s="19">
        <v>0</v>
      </c>
      <c r="D16" s="20">
        <v>0</v>
      </c>
      <c r="E16" s="19">
        <v>0</v>
      </c>
      <c r="F16" s="19">
        <v>0</v>
      </c>
    </row>
    <row r="17" spans="1:6" x14ac:dyDescent="0.25">
      <c r="A17" s="18" t="s">
        <v>34</v>
      </c>
      <c r="B17" s="17" t="s">
        <v>33</v>
      </c>
      <c r="C17" s="15">
        <v>0</v>
      </c>
      <c r="D17" s="16">
        <v>0</v>
      </c>
      <c r="E17" s="15">
        <v>0</v>
      </c>
      <c r="F17" s="15">
        <v>0</v>
      </c>
    </row>
    <row r="19" spans="1:6" x14ac:dyDescent="0.25">
      <c r="C19" s="14" t="s">
        <v>32</v>
      </c>
      <c r="D19" s="14" t="s">
        <v>31</v>
      </c>
      <c r="E19" s="14" t="s">
        <v>30</v>
      </c>
      <c r="F19" s="14" t="s">
        <v>29</v>
      </c>
    </row>
    <row r="20" spans="1:6" x14ac:dyDescent="0.25">
      <c r="B20" s="13" t="s">
        <v>28</v>
      </c>
      <c r="C20" s="12">
        <f>$E$9</f>
        <v>23060</v>
      </c>
      <c r="D20" s="12">
        <v>474279323</v>
      </c>
      <c r="E20" s="12">
        <v>0</v>
      </c>
      <c r="F20" s="12">
        <f>E20+D20+C20</f>
        <v>474302383</v>
      </c>
    </row>
    <row r="22" spans="1:6" ht="12.75" x14ac:dyDescent="0.25">
      <c r="D22" s="315" t="s">
        <v>27</v>
      </c>
      <c r="E22" s="316"/>
    </row>
    <row r="23" spans="1:6" ht="12.75" x14ac:dyDescent="0.25">
      <c r="B23" s="317" t="s">
        <v>26</v>
      </c>
      <c r="C23" s="318"/>
      <c r="D23" s="319">
        <v>0</v>
      </c>
      <c r="E23" s="320"/>
    </row>
    <row r="24" spans="1:6" ht="12.75" x14ac:dyDescent="0.25">
      <c r="B24" s="317" t="s">
        <v>25</v>
      </c>
      <c r="C24" s="318"/>
      <c r="D24" s="319">
        <v>474302383</v>
      </c>
      <c r="E24" s="320"/>
    </row>
    <row r="25" spans="1:6" ht="12.75" x14ac:dyDescent="0.25">
      <c r="B25" s="317" t="s">
        <v>24</v>
      </c>
      <c r="C25" s="318"/>
      <c r="D25" s="321">
        <v>474302383</v>
      </c>
      <c r="E25" s="320"/>
    </row>
    <row r="26" spans="1:6" ht="24.95" customHeight="1" x14ac:dyDescent="0.25">
      <c r="B26" s="317" t="s">
        <v>23</v>
      </c>
      <c r="C26" s="318"/>
      <c r="D26" s="321">
        <v>474302383</v>
      </c>
      <c r="E26" s="320"/>
    </row>
    <row r="27" spans="1:6" ht="12.75" x14ac:dyDescent="0.25">
      <c r="B27" s="322" t="s">
        <v>22</v>
      </c>
      <c r="C27" s="323"/>
      <c r="D27" s="324">
        <v>474302383</v>
      </c>
      <c r="E27" s="325"/>
    </row>
    <row r="28" spans="1:6" ht="9.9499999999999993" customHeight="1" x14ac:dyDescent="0.25">
      <c r="A28" s="11" t="s">
        <v>21</v>
      </c>
      <c r="B28" s="10"/>
      <c r="C28" s="9"/>
      <c r="D28" s="9"/>
      <c r="E28" s="9"/>
      <c r="F28" s="9"/>
    </row>
    <row r="29" spans="1:6" ht="9.9499999999999993" customHeight="1" x14ac:dyDescent="0.25">
      <c r="A29" s="11" t="s">
        <v>20</v>
      </c>
      <c r="B29" s="10"/>
      <c r="C29" s="9"/>
      <c r="D29" s="9"/>
      <c r="E29" s="9"/>
      <c r="F29" s="9"/>
    </row>
    <row r="30" spans="1:6" ht="9.9499999999999993" customHeight="1" x14ac:dyDescent="0.25">
      <c r="A30" s="11" t="s">
        <v>19</v>
      </c>
      <c r="B30" s="10"/>
      <c r="C30" s="9"/>
      <c r="D30" s="9"/>
      <c r="E30" s="9"/>
      <c r="F30" s="9"/>
    </row>
    <row r="31" spans="1:6" ht="9.9499999999999993" customHeight="1" x14ac:dyDescent="0.25">
      <c r="A31" s="11" t="s">
        <v>18</v>
      </c>
      <c r="B31" s="10"/>
      <c r="C31" s="9"/>
      <c r="D31" s="9"/>
      <c r="E31" s="9"/>
      <c r="F31" s="9"/>
    </row>
    <row r="32" spans="1:6" ht="9.9499999999999993" customHeight="1" x14ac:dyDescent="0.25">
      <c r="A32" s="11" t="s">
        <v>17</v>
      </c>
      <c r="B32" s="10"/>
      <c r="C32" s="9"/>
      <c r="D32" s="9"/>
      <c r="E32" s="9"/>
      <c r="F32" s="9"/>
    </row>
    <row r="33" spans="1:6" ht="9.9499999999999993" customHeight="1" x14ac:dyDescent="0.25">
      <c r="A33" s="11" t="s">
        <v>16</v>
      </c>
      <c r="B33" s="10"/>
      <c r="C33" s="9"/>
      <c r="D33" s="9"/>
      <c r="E33" s="9"/>
      <c r="F33" s="9"/>
    </row>
    <row r="34" spans="1:6" ht="9.9499999999999993" customHeight="1" x14ac:dyDescent="0.25">
      <c r="A34" s="11" t="s">
        <v>15</v>
      </c>
      <c r="B34" s="10"/>
      <c r="C34" s="9"/>
      <c r="D34" s="9"/>
      <c r="E34" s="9"/>
      <c r="F34" s="9"/>
    </row>
    <row r="36" spans="1:6" ht="12.75" x14ac:dyDescent="0.25">
      <c r="A36" s="179" t="s">
        <v>14</v>
      </c>
      <c r="B36" s="163"/>
      <c r="C36" s="163"/>
      <c r="D36" s="163"/>
      <c r="E36" s="163"/>
      <c r="F36" s="163"/>
    </row>
    <row r="37" spans="1:6" ht="12.75" x14ac:dyDescent="0.25">
      <c r="A37" s="8"/>
      <c r="B37" s="8"/>
      <c r="C37" s="156" t="s">
        <v>13</v>
      </c>
      <c r="D37" s="282"/>
      <c r="E37" s="8"/>
      <c r="F37" s="8"/>
    </row>
    <row r="38" spans="1:6" ht="45" x14ac:dyDescent="0.25">
      <c r="A38" s="7" t="s">
        <v>12</v>
      </c>
      <c r="B38" s="6" t="s">
        <v>11</v>
      </c>
      <c r="C38" s="6" t="s">
        <v>10</v>
      </c>
      <c r="D38" s="6" t="s">
        <v>9</v>
      </c>
      <c r="E38" s="6" t="s">
        <v>8</v>
      </c>
      <c r="F38" s="6" t="s">
        <v>7</v>
      </c>
    </row>
    <row r="39" spans="1:6" x14ac:dyDescent="0.25">
      <c r="A39" s="5" t="s">
        <v>6</v>
      </c>
      <c r="B39" s="4" t="s">
        <v>5</v>
      </c>
      <c r="C39" s="3">
        <v>0</v>
      </c>
      <c r="D39" s="3">
        <v>0</v>
      </c>
      <c r="E39" s="3">
        <v>0</v>
      </c>
      <c r="F39" s="3">
        <v>0</v>
      </c>
    </row>
    <row r="40" spans="1:6" x14ac:dyDescent="0.25">
      <c r="A40" s="5" t="s">
        <v>4</v>
      </c>
      <c r="B40" s="4" t="s">
        <v>3</v>
      </c>
      <c r="C40" s="3">
        <v>0</v>
      </c>
      <c r="D40" s="3">
        <v>0</v>
      </c>
      <c r="E40" s="3">
        <v>0</v>
      </c>
      <c r="F40" s="3">
        <v>0</v>
      </c>
    </row>
    <row r="41" spans="1:6" ht="12.75" x14ac:dyDescent="0.25">
      <c r="A41" s="258" t="s">
        <v>2</v>
      </c>
      <c r="B41" s="251"/>
      <c r="C41" s="3">
        <f>C40+C39</f>
        <v>0</v>
      </c>
      <c r="D41" s="3">
        <f>D40+D39</f>
        <v>0</v>
      </c>
      <c r="E41" s="3">
        <f>E40+E39</f>
        <v>0</v>
      </c>
      <c r="F41" s="3">
        <f>F40+F39</f>
        <v>0</v>
      </c>
    </row>
  </sheetData>
  <mergeCells count="23">
    <mergeCell ref="A41:B41"/>
    <mergeCell ref="A1:E1"/>
    <mergeCell ref="A2:E2"/>
    <mergeCell ref="A3:E3"/>
    <mergeCell ref="A5:F5"/>
    <mergeCell ref="B26:C26"/>
    <mergeCell ref="D26:E26"/>
    <mergeCell ref="B27:C27"/>
    <mergeCell ref="D27:E27"/>
    <mergeCell ref="A36:F36"/>
    <mergeCell ref="D22:E22"/>
    <mergeCell ref="C37:D37"/>
    <mergeCell ref="B23:C23"/>
    <mergeCell ref="D23:E23"/>
    <mergeCell ref="B24:C24"/>
    <mergeCell ref="D24:E24"/>
    <mergeCell ref="B25:C25"/>
    <mergeCell ref="D25:E25"/>
    <mergeCell ref="A16:B16"/>
    <mergeCell ref="A11:B11"/>
    <mergeCell ref="A10:B10"/>
    <mergeCell ref="A9:B9"/>
    <mergeCell ref="C7:D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2" orientation="landscape" useFirstPageNumber="1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sqref="A1:E1"/>
    </sheetView>
  </sheetViews>
  <sheetFormatPr baseColWidth="10" defaultRowHeight="11.25" x14ac:dyDescent="0.25"/>
  <cols>
    <col min="1" max="1" width="5.28515625" style="1" bestFit="1" customWidth="1"/>
    <col min="2" max="2" width="45.7109375" style="1" customWidth="1"/>
    <col min="3" max="4" width="9.5703125" style="1" bestFit="1" customWidth="1"/>
    <col min="5" max="5" width="18.85546875" style="1" bestFit="1" customWidth="1"/>
    <col min="6" max="6" width="11.140625" style="1" bestFit="1" customWidth="1"/>
    <col min="7" max="16384" width="11.42578125" style="1"/>
  </cols>
  <sheetData>
    <row r="1" spans="1:6" ht="12.75" x14ac:dyDescent="0.25">
      <c r="A1" s="176" t="s">
        <v>457</v>
      </c>
      <c r="B1" s="157"/>
      <c r="C1" s="157"/>
      <c r="D1" s="157"/>
      <c r="E1" s="157"/>
      <c r="F1" s="32" t="s">
        <v>180</v>
      </c>
    </row>
    <row r="2" spans="1:6" ht="12.75" x14ac:dyDescent="0.25">
      <c r="A2" s="176" t="s">
        <v>465</v>
      </c>
      <c r="B2" s="157"/>
      <c r="C2" s="157"/>
      <c r="D2" s="157"/>
      <c r="E2" s="157"/>
      <c r="F2" s="32">
        <v>2</v>
      </c>
    </row>
    <row r="3" spans="1:6" ht="12.75" x14ac:dyDescent="0.25">
      <c r="A3" s="184"/>
      <c r="B3" s="185"/>
      <c r="C3" s="185"/>
      <c r="D3" s="185"/>
      <c r="E3" s="185"/>
      <c r="F3" s="185"/>
    </row>
    <row r="4" spans="1:6" ht="12.75" x14ac:dyDescent="0.25">
      <c r="A4" s="125"/>
      <c r="B4" s="125"/>
      <c r="C4" s="177" t="s">
        <v>464</v>
      </c>
      <c r="D4" s="157"/>
      <c r="E4" s="157"/>
      <c r="F4" s="157"/>
    </row>
    <row r="5" spans="1:6" x14ac:dyDescent="0.25">
      <c r="A5" s="125"/>
      <c r="B5" s="125"/>
      <c r="C5" s="31" t="s">
        <v>84</v>
      </c>
      <c r="D5" s="31" t="s">
        <v>82</v>
      </c>
      <c r="E5" s="31" t="s">
        <v>463</v>
      </c>
      <c r="F5" s="31" t="s">
        <v>462</v>
      </c>
    </row>
    <row r="6" spans="1:6" x14ac:dyDescent="0.25">
      <c r="A6" s="125"/>
      <c r="B6" s="125"/>
      <c r="C6" s="80"/>
      <c r="D6" s="80"/>
      <c r="E6" s="80" t="s">
        <v>461</v>
      </c>
      <c r="F6" s="80" t="s">
        <v>460</v>
      </c>
    </row>
    <row r="7" spans="1:6" ht="12.75" x14ac:dyDescent="0.25">
      <c r="A7" s="178" t="s">
        <v>440</v>
      </c>
      <c r="B7" s="159"/>
      <c r="C7" s="12">
        <v>309640476</v>
      </c>
      <c r="D7" s="12">
        <v>717842089</v>
      </c>
      <c r="E7" s="12">
        <v>0</v>
      </c>
      <c r="F7" s="12">
        <f>D7-C7+E7</f>
        <v>408201613</v>
      </c>
    </row>
    <row r="8" spans="1:6" ht="12.75" x14ac:dyDescent="0.25">
      <c r="A8" s="178" t="s">
        <v>310</v>
      </c>
      <c r="B8" s="159"/>
      <c r="C8" s="3">
        <v>243562766</v>
      </c>
      <c r="D8" s="3">
        <v>717842089</v>
      </c>
      <c r="E8" s="3">
        <v>0</v>
      </c>
      <c r="F8" s="3">
        <f>D8-C8+E8</f>
        <v>474279323</v>
      </c>
    </row>
    <row r="9" spans="1:6" ht="12.75" x14ac:dyDescent="0.25">
      <c r="A9" s="178" t="s">
        <v>288</v>
      </c>
      <c r="B9" s="159"/>
      <c r="C9" s="3">
        <v>66077710</v>
      </c>
      <c r="D9" s="3">
        <v>0</v>
      </c>
      <c r="E9" s="3">
        <v>0</v>
      </c>
      <c r="F9" s="3">
        <f>D9-C9+E9</f>
        <v>-66077710</v>
      </c>
    </row>
    <row r="11" spans="1:6" ht="12.75" x14ac:dyDescent="0.25">
      <c r="A11" s="179" t="s">
        <v>459</v>
      </c>
      <c r="B11" s="163"/>
      <c r="C11" s="163"/>
      <c r="D11" s="163"/>
      <c r="E11" s="163"/>
      <c r="F11" s="163"/>
    </row>
    <row r="12" spans="1:6" ht="12.75" x14ac:dyDescent="0.25">
      <c r="A12" s="118" t="s">
        <v>449</v>
      </c>
      <c r="B12" s="180" t="s">
        <v>448</v>
      </c>
      <c r="C12" s="181"/>
      <c r="D12" s="180" t="s">
        <v>458</v>
      </c>
      <c r="E12" s="181"/>
      <c r="F12" s="181"/>
    </row>
    <row r="13" spans="1:6" ht="12.75" x14ac:dyDescent="0.25">
      <c r="A13" s="117" t="s">
        <v>446</v>
      </c>
      <c r="B13" s="182"/>
      <c r="C13" s="183"/>
      <c r="D13" s="182"/>
      <c r="E13" s="183"/>
      <c r="F13" s="183"/>
    </row>
    <row r="14" spans="1:6" ht="12.75" x14ac:dyDescent="0.25">
      <c r="A14" s="168" t="s">
        <v>445</v>
      </c>
      <c r="B14" s="161"/>
      <c r="C14" s="161"/>
      <c r="D14" s="175">
        <v>3404399115</v>
      </c>
      <c r="E14" s="170"/>
      <c r="F14" s="170"/>
    </row>
    <row r="15" spans="1:6" ht="12.75" x14ac:dyDescent="0.25">
      <c r="A15" s="116" t="s">
        <v>241</v>
      </c>
      <c r="B15" s="171" t="s">
        <v>122</v>
      </c>
      <c r="C15" s="172"/>
      <c r="D15" s="173">
        <v>1853086495</v>
      </c>
      <c r="E15" s="174"/>
      <c r="F15" s="174"/>
    </row>
    <row r="16" spans="1:6" ht="12.75" x14ac:dyDescent="0.25">
      <c r="A16" s="115" t="s">
        <v>227</v>
      </c>
      <c r="B16" s="164" t="s">
        <v>226</v>
      </c>
      <c r="C16" s="165"/>
      <c r="D16" s="166">
        <v>1551312620</v>
      </c>
      <c r="E16" s="167"/>
      <c r="F16" s="167"/>
    </row>
    <row r="17" spans="1:6" ht="12.75" x14ac:dyDescent="0.25">
      <c r="A17" s="168" t="s">
        <v>444</v>
      </c>
      <c r="B17" s="161"/>
      <c r="C17" s="161"/>
      <c r="D17" s="169">
        <v>177965249</v>
      </c>
      <c r="E17" s="170"/>
      <c r="F17" s="170"/>
    </row>
    <row r="18" spans="1:6" ht="12.75" x14ac:dyDescent="0.25">
      <c r="A18" s="115" t="s">
        <v>170</v>
      </c>
      <c r="B18" s="164" t="s">
        <v>122</v>
      </c>
      <c r="C18" s="165"/>
      <c r="D18" s="166">
        <v>177965249</v>
      </c>
      <c r="E18" s="167"/>
      <c r="F18" s="167"/>
    </row>
  </sheetData>
  <mergeCells count="22">
    <mergeCell ref="B15:C15"/>
    <mergeCell ref="D15:F15"/>
    <mergeCell ref="A14:C14"/>
    <mergeCell ref="D14:F14"/>
    <mergeCell ref="A1:E1"/>
    <mergeCell ref="A2:E2"/>
    <mergeCell ref="C4:F4"/>
    <mergeCell ref="A7:B7"/>
    <mergeCell ref="A8:B8"/>
    <mergeCell ref="A9:B9"/>
    <mergeCell ref="A11:F11"/>
    <mergeCell ref="B12:C12"/>
    <mergeCell ref="B13:C13"/>
    <mergeCell ref="D12:F12"/>
    <mergeCell ref="D13:F13"/>
    <mergeCell ref="A3:F3"/>
    <mergeCell ref="B18:C18"/>
    <mergeCell ref="D18:F18"/>
    <mergeCell ref="A17:C17"/>
    <mergeCell ref="D17:F17"/>
    <mergeCell ref="B16:C16"/>
    <mergeCell ref="D16:F1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" orientation="landscape" useFirstPageNumber="1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sqref="A1:E1"/>
    </sheetView>
  </sheetViews>
  <sheetFormatPr baseColWidth="10" defaultRowHeight="11.25" x14ac:dyDescent="0.25"/>
  <cols>
    <col min="1" max="1" width="11.42578125" style="1"/>
    <col min="2" max="6" width="22.7109375" style="1" customWidth="1"/>
    <col min="7" max="16384" width="11.42578125" style="1"/>
  </cols>
  <sheetData>
    <row r="1" spans="1:6" ht="12.75" x14ac:dyDescent="0.25">
      <c r="A1" s="176" t="s">
        <v>457</v>
      </c>
      <c r="B1" s="157"/>
      <c r="C1" s="157"/>
      <c r="D1" s="157"/>
      <c r="E1" s="157"/>
      <c r="F1" s="32" t="s">
        <v>180</v>
      </c>
    </row>
    <row r="2" spans="1:6" ht="12.75" x14ac:dyDescent="0.25">
      <c r="A2" s="176" t="s">
        <v>456</v>
      </c>
      <c r="B2" s="157"/>
      <c r="C2" s="157"/>
      <c r="D2" s="157"/>
      <c r="E2" s="157"/>
      <c r="F2" s="32">
        <v>2</v>
      </c>
    </row>
    <row r="3" spans="1:6" x14ac:dyDescent="0.25">
      <c r="A3" s="125"/>
      <c r="B3" s="125"/>
      <c r="C3" s="125"/>
      <c r="D3" s="125"/>
      <c r="E3" s="125"/>
      <c r="F3" s="125"/>
    </row>
    <row r="4" spans="1:6" ht="12.75" x14ac:dyDescent="0.25">
      <c r="A4" s="125"/>
      <c r="B4" s="177" t="s">
        <v>455</v>
      </c>
      <c r="C4" s="157"/>
      <c r="D4" s="157"/>
      <c r="E4" s="177" t="s">
        <v>454</v>
      </c>
      <c r="F4" s="157"/>
    </row>
    <row r="5" spans="1:6" x14ac:dyDescent="0.25">
      <c r="A5" s="125"/>
      <c r="B5" s="80" t="s">
        <v>84</v>
      </c>
      <c r="C5" s="80" t="s">
        <v>82</v>
      </c>
      <c r="D5" s="80" t="s">
        <v>453</v>
      </c>
      <c r="E5" s="80" t="s">
        <v>452</v>
      </c>
      <c r="F5" s="80" t="s">
        <v>451</v>
      </c>
    </row>
    <row r="6" spans="1:6" x14ac:dyDescent="0.25">
      <c r="B6" s="124">
        <v>3582364364</v>
      </c>
      <c r="C6" s="123">
        <v>3174224315</v>
      </c>
      <c r="D6" s="12">
        <f>C6-B6</f>
        <v>-408140049</v>
      </c>
      <c r="E6" s="12">
        <f>IF(pagfbsnc4!$F$7+$D$6&gt;0,pagfbsnc4!$F$7+$D$6,0)</f>
        <v>61564</v>
      </c>
      <c r="F6" s="12">
        <f>IF(pagfbsnc4!$F$7+$D$6&lt;0,ABS(pagfbsnc4!$F$7+$D$6),0)</f>
        <v>0</v>
      </c>
    </row>
    <row r="7" spans="1:6" x14ac:dyDescent="0.25">
      <c r="B7" s="122">
        <v>3404399115</v>
      </c>
      <c r="C7" s="121">
        <v>2930181356</v>
      </c>
      <c r="D7" s="3">
        <f>C7-B7</f>
        <v>-474217759</v>
      </c>
      <c r="E7" s="3">
        <f>IF(pagfbsnc4!$F$8+$D$7&gt;0,pagfbsnc4!$F$8+$D$7,0)</f>
        <v>61564</v>
      </c>
      <c r="F7" s="3">
        <f>IF(pagfbsnc4!$F$8+$D$7&lt;0,ABS(pagfbsnc4!$F$8+$D$7),0)</f>
        <v>0</v>
      </c>
    </row>
    <row r="8" spans="1:6" x14ac:dyDescent="0.25">
      <c r="B8" s="120">
        <v>177965249</v>
      </c>
      <c r="C8" s="119">
        <v>244042959</v>
      </c>
      <c r="D8" s="3">
        <f>C8-B8</f>
        <v>66077710</v>
      </c>
      <c r="E8" s="3">
        <f>IF(pagfbsnc4!$F$9+$D$8&gt;0,pagfbsnc4!$F$9+$D$8,0)</f>
        <v>0</v>
      </c>
      <c r="F8" s="3">
        <f>IF(pagfbsnc4!$F$9+$D$8&lt;0,ABS(pagfbsnc4!$F$9+$D$8),0)</f>
        <v>0</v>
      </c>
    </row>
    <row r="10" spans="1:6" ht="12.75" x14ac:dyDescent="0.25">
      <c r="A10" s="179" t="s">
        <v>450</v>
      </c>
      <c r="B10" s="163"/>
      <c r="C10" s="163"/>
      <c r="D10" s="163"/>
      <c r="E10" s="163"/>
      <c r="F10" s="163"/>
    </row>
    <row r="11" spans="1:6" ht="12.75" x14ac:dyDescent="0.25">
      <c r="A11" s="118" t="s">
        <v>449</v>
      </c>
      <c r="B11" s="180" t="s">
        <v>448</v>
      </c>
      <c r="C11" s="181"/>
      <c r="D11" s="180" t="s">
        <v>447</v>
      </c>
      <c r="E11" s="181"/>
      <c r="F11" s="181"/>
    </row>
    <row r="12" spans="1:6" ht="12.75" x14ac:dyDescent="0.25">
      <c r="A12" s="117" t="s">
        <v>446</v>
      </c>
      <c r="B12" s="182"/>
      <c r="C12" s="183"/>
      <c r="D12" s="182"/>
      <c r="E12" s="183"/>
      <c r="F12" s="183"/>
    </row>
    <row r="13" spans="1:6" ht="12.75" x14ac:dyDescent="0.25">
      <c r="A13" s="168" t="s">
        <v>445</v>
      </c>
      <c r="B13" s="161"/>
      <c r="C13" s="161"/>
      <c r="D13" s="188">
        <v>2930181356</v>
      </c>
      <c r="E13" s="187"/>
      <c r="F13" s="187"/>
    </row>
    <row r="14" spans="1:6" ht="12.75" x14ac:dyDescent="0.25">
      <c r="A14" s="116" t="s">
        <v>228</v>
      </c>
      <c r="B14" s="171" t="s">
        <v>144</v>
      </c>
      <c r="C14" s="172"/>
      <c r="D14" s="173">
        <v>2094859189</v>
      </c>
      <c r="E14" s="174"/>
      <c r="F14" s="174"/>
    </row>
    <row r="15" spans="1:6" ht="12.75" x14ac:dyDescent="0.25">
      <c r="A15" s="115" t="s">
        <v>227</v>
      </c>
      <c r="B15" s="164" t="s">
        <v>226</v>
      </c>
      <c r="C15" s="165"/>
      <c r="D15" s="166">
        <v>835322167</v>
      </c>
      <c r="E15" s="167"/>
      <c r="F15" s="167"/>
    </row>
    <row r="16" spans="1:6" ht="12.75" x14ac:dyDescent="0.25">
      <c r="A16" s="168" t="s">
        <v>444</v>
      </c>
      <c r="B16" s="161"/>
      <c r="C16" s="161"/>
      <c r="D16" s="186">
        <v>244042959</v>
      </c>
      <c r="E16" s="187"/>
      <c r="F16" s="187"/>
    </row>
    <row r="17" spans="1:6" ht="12.75" x14ac:dyDescent="0.25">
      <c r="A17" s="115" t="s">
        <v>145</v>
      </c>
      <c r="B17" s="164" t="s">
        <v>144</v>
      </c>
      <c r="C17" s="165"/>
      <c r="D17" s="166">
        <v>244042959</v>
      </c>
      <c r="E17" s="167"/>
      <c r="F17" s="167"/>
    </row>
  </sheetData>
  <mergeCells count="19">
    <mergeCell ref="B12:C12"/>
    <mergeCell ref="A10:F10"/>
    <mergeCell ref="D11:F11"/>
    <mergeCell ref="D12:F12"/>
    <mergeCell ref="B14:C14"/>
    <mergeCell ref="D14:F14"/>
    <mergeCell ref="A13:C13"/>
    <mergeCell ref="D13:F13"/>
    <mergeCell ref="A1:E1"/>
    <mergeCell ref="A2:E2"/>
    <mergeCell ref="B4:D4"/>
    <mergeCell ref="E4:F4"/>
    <mergeCell ref="B11:C11"/>
    <mergeCell ref="B17:C17"/>
    <mergeCell ref="D17:F17"/>
    <mergeCell ref="A16:C16"/>
    <mergeCell ref="D16:F16"/>
    <mergeCell ref="B15:C15"/>
    <mergeCell ref="D15:F1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" orientation="landscape" useFirstPageNumber="1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17" sqref="A17:E17"/>
    </sheetView>
  </sheetViews>
  <sheetFormatPr baseColWidth="10" defaultRowHeight="11.25" x14ac:dyDescent="0.25"/>
  <cols>
    <col min="1" max="1" width="35.7109375" style="1" customWidth="1"/>
    <col min="2" max="5" width="20.7109375" style="1" customWidth="1"/>
    <col min="6" max="16384" width="11.42578125" style="1"/>
  </cols>
  <sheetData>
    <row r="1" spans="1:5" ht="12.75" x14ac:dyDescent="0.25">
      <c r="A1" s="176" t="s">
        <v>313</v>
      </c>
      <c r="B1" s="157"/>
      <c r="C1" s="157"/>
      <c r="D1" s="157"/>
      <c r="E1" s="32" t="s">
        <v>179</v>
      </c>
    </row>
    <row r="2" spans="1:5" ht="12.75" x14ac:dyDescent="0.25">
      <c r="A2" s="176" t="s">
        <v>443</v>
      </c>
      <c r="B2" s="157"/>
      <c r="C2" s="157"/>
      <c r="D2" s="157"/>
      <c r="E2" s="32"/>
    </row>
    <row r="3" spans="1:5" ht="24.95" customHeight="1" x14ac:dyDescent="0.25">
      <c r="A3" s="195" t="s">
        <v>440</v>
      </c>
      <c r="B3" s="196"/>
      <c r="C3" s="196"/>
      <c r="D3" s="196"/>
      <c r="E3" s="196"/>
    </row>
    <row r="5" spans="1:5" ht="12.75" x14ac:dyDescent="0.25">
      <c r="A5" s="78"/>
      <c r="B5" s="197" t="s">
        <v>84</v>
      </c>
      <c r="C5" s="198"/>
      <c r="D5" s="189" t="s">
        <v>82</v>
      </c>
      <c r="E5" s="190"/>
    </row>
    <row r="6" spans="1:5" ht="12.75" x14ac:dyDescent="0.25">
      <c r="A6" s="114" t="s">
        <v>442</v>
      </c>
      <c r="B6" s="191">
        <v>3332823130</v>
      </c>
      <c r="C6" s="187"/>
      <c r="D6" s="191">
        <v>3332823130</v>
      </c>
      <c r="E6" s="187"/>
    </row>
    <row r="7" spans="1:5" ht="12.75" x14ac:dyDescent="0.25">
      <c r="A7" s="114" t="s">
        <v>441</v>
      </c>
      <c r="B7" s="192">
        <v>173637231</v>
      </c>
      <c r="C7" s="193"/>
      <c r="D7" s="192">
        <v>173637231</v>
      </c>
      <c r="E7" s="193"/>
    </row>
    <row r="8" spans="1:5" ht="12.75" x14ac:dyDescent="0.25">
      <c r="A8" s="114" t="s">
        <v>440</v>
      </c>
      <c r="B8" s="192">
        <f>B7+B6</f>
        <v>3506460361</v>
      </c>
      <c r="C8" s="193"/>
      <c r="D8" s="192">
        <f>D7+D6</f>
        <v>3506460361</v>
      </c>
      <c r="E8" s="193"/>
    </row>
    <row r="10" spans="1:5" ht="12.75" x14ac:dyDescent="0.25">
      <c r="A10" s="179" t="s">
        <v>439</v>
      </c>
      <c r="B10" s="163"/>
      <c r="C10" s="163"/>
      <c r="D10" s="163"/>
      <c r="E10" s="163"/>
    </row>
    <row r="12" spans="1:5" ht="12.75" x14ac:dyDescent="0.25">
      <c r="A12" s="78"/>
      <c r="B12" s="177" t="s">
        <v>438</v>
      </c>
      <c r="C12" s="157"/>
      <c r="D12" s="177" t="s">
        <v>437</v>
      </c>
      <c r="E12" s="157"/>
    </row>
    <row r="13" spans="1:5" x14ac:dyDescent="0.25">
      <c r="A13" s="78"/>
      <c r="B13" s="32" t="s">
        <v>436</v>
      </c>
      <c r="C13" s="32" t="s">
        <v>435</v>
      </c>
      <c r="D13" s="32" t="s">
        <v>436</v>
      </c>
      <c r="E13" s="32" t="s">
        <v>435</v>
      </c>
    </row>
    <row r="14" spans="1:5" x14ac:dyDescent="0.25">
      <c r="A14" s="114" t="s">
        <v>434</v>
      </c>
      <c r="B14" s="24">
        <v>3332823130</v>
      </c>
      <c r="C14" s="24">
        <v>0</v>
      </c>
      <c r="D14" s="24">
        <v>3332823130</v>
      </c>
      <c r="E14" s="24">
        <v>0</v>
      </c>
    </row>
    <row r="15" spans="1:5" x14ac:dyDescent="0.25">
      <c r="A15" s="114" t="s">
        <v>433</v>
      </c>
      <c r="B15" s="12">
        <v>173637231</v>
      </c>
      <c r="C15" s="12">
        <v>0</v>
      </c>
      <c r="D15" s="12">
        <v>173637231</v>
      </c>
      <c r="E15" s="12">
        <v>0</v>
      </c>
    </row>
    <row r="16" spans="1:5" x14ac:dyDescent="0.25">
      <c r="A16" s="114" t="s">
        <v>432</v>
      </c>
      <c r="B16" s="12">
        <f>B15+B14</f>
        <v>3506460361</v>
      </c>
      <c r="C16" s="12">
        <f>C15+C14</f>
        <v>0</v>
      </c>
      <c r="D16" s="12">
        <f>D15+D14</f>
        <v>3506460361</v>
      </c>
      <c r="E16" s="12">
        <f>E15+E14</f>
        <v>0</v>
      </c>
    </row>
    <row r="17" spans="1:5" ht="9.9499999999999993" customHeight="1" x14ac:dyDescent="0.25">
      <c r="A17" s="194" t="s">
        <v>431</v>
      </c>
      <c r="B17" s="194"/>
      <c r="C17" s="194"/>
      <c r="D17" s="194"/>
      <c r="E17" s="194"/>
    </row>
  </sheetData>
  <mergeCells count="15">
    <mergeCell ref="A1:D1"/>
    <mergeCell ref="A2:D2"/>
    <mergeCell ref="A3:E3"/>
    <mergeCell ref="A10:E10"/>
    <mergeCell ref="B5:C5"/>
    <mergeCell ref="B8:C8"/>
    <mergeCell ref="D8:E8"/>
    <mergeCell ref="B12:C12"/>
    <mergeCell ref="D12:E12"/>
    <mergeCell ref="A17:E17"/>
    <mergeCell ref="D5:E5"/>
    <mergeCell ref="B6:C6"/>
    <mergeCell ref="D6:E6"/>
    <mergeCell ref="B7:C7"/>
    <mergeCell ref="D7:E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" orientation="landscape" useFirstPageNumber="1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opLeftCell="A6" workbookViewId="0">
      <selection activeCell="A6" sqref="A6"/>
    </sheetView>
  </sheetViews>
  <sheetFormatPr baseColWidth="10" defaultRowHeight="11.25" x14ac:dyDescent="0.25"/>
  <cols>
    <col min="1" max="1" width="30.7109375" style="2" customWidth="1"/>
    <col min="2" max="10" width="15.7109375" style="1" customWidth="1"/>
    <col min="11" max="11" width="30.7109375" style="2" customWidth="1"/>
    <col min="12" max="18" width="15.7109375" style="1" customWidth="1"/>
    <col min="19" max="16384" width="11.42578125" style="1"/>
  </cols>
  <sheetData>
    <row r="1" spans="1:18" ht="12.75" x14ac:dyDescent="0.25">
      <c r="A1" s="176" t="s">
        <v>313</v>
      </c>
      <c r="B1" s="157"/>
      <c r="C1" s="157"/>
      <c r="D1" s="157"/>
      <c r="E1" s="157"/>
      <c r="F1" s="157"/>
      <c r="G1" s="157"/>
      <c r="H1" s="157"/>
      <c r="I1" s="157"/>
      <c r="J1" s="32" t="s">
        <v>179</v>
      </c>
      <c r="K1" s="176" t="s">
        <v>313</v>
      </c>
      <c r="L1" s="157"/>
      <c r="M1" s="157"/>
      <c r="N1" s="157"/>
      <c r="O1" s="157"/>
      <c r="P1" s="157"/>
      <c r="Q1" s="157"/>
      <c r="R1" s="32" t="s">
        <v>179</v>
      </c>
    </row>
    <row r="2" spans="1:18" ht="12.75" x14ac:dyDescent="0.25">
      <c r="A2" s="176" t="s">
        <v>430</v>
      </c>
      <c r="B2" s="157"/>
      <c r="C2" s="157"/>
      <c r="D2" s="157"/>
      <c r="E2" s="157"/>
      <c r="F2" s="157"/>
      <c r="G2" s="157"/>
      <c r="H2" s="157"/>
      <c r="I2" s="157"/>
      <c r="J2" s="32">
        <v>1</v>
      </c>
      <c r="K2" s="176" t="s">
        <v>430</v>
      </c>
      <c r="L2" s="157"/>
      <c r="M2" s="157"/>
      <c r="N2" s="157"/>
      <c r="O2" s="157"/>
      <c r="P2" s="157"/>
      <c r="Q2" s="157"/>
      <c r="R2" s="32">
        <v>1</v>
      </c>
    </row>
    <row r="3" spans="1:18" x14ac:dyDescent="0.25">
      <c r="A3" s="113"/>
      <c r="B3" s="78"/>
      <c r="C3" s="78"/>
      <c r="D3" s="78"/>
      <c r="E3" s="78"/>
      <c r="F3" s="78"/>
      <c r="G3" s="78"/>
      <c r="H3" s="78"/>
      <c r="I3" s="78"/>
      <c r="J3" s="78"/>
      <c r="K3" s="113"/>
      <c r="L3" s="78"/>
      <c r="M3" s="78"/>
      <c r="N3" s="78"/>
      <c r="O3" s="78"/>
      <c r="P3" s="78"/>
      <c r="Q3" s="78"/>
      <c r="R3" s="78"/>
    </row>
    <row r="4" spans="1:18" x14ac:dyDescent="0.25">
      <c r="A4" s="60"/>
      <c r="B4" s="78"/>
      <c r="C4" s="78"/>
      <c r="D4" s="78"/>
      <c r="E4" s="78"/>
      <c r="F4" s="78"/>
      <c r="G4" s="78"/>
      <c r="H4" s="78"/>
      <c r="I4" s="78"/>
      <c r="J4" s="78"/>
      <c r="K4" s="60"/>
      <c r="L4" s="78"/>
      <c r="M4" s="78"/>
      <c r="N4" s="78"/>
      <c r="O4" s="78"/>
      <c r="P4" s="78"/>
      <c r="Q4" s="78"/>
      <c r="R4" s="78"/>
    </row>
    <row r="5" spans="1:18" ht="56.25" x14ac:dyDescent="0.25">
      <c r="A5" s="79" t="s">
        <v>423</v>
      </c>
      <c r="B5" s="47" t="s">
        <v>429</v>
      </c>
      <c r="C5" s="47" t="s">
        <v>428</v>
      </c>
      <c r="D5" s="47" t="s">
        <v>530</v>
      </c>
      <c r="E5" s="47" t="s">
        <v>531</v>
      </c>
      <c r="F5" s="47" t="s">
        <v>217</v>
      </c>
      <c r="G5" s="47" t="s">
        <v>427</v>
      </c>
      <c r="H5" s="79" t="s">
        <v>426</v>
      </c>
      <c r="I5" s="79" t="s">
        <v>425</v>
      </c>
      <c r="J5" s="79" t="s">
        <v>424</v>
      </c>
      <c r="K5" s="79" t="s">
        <v>423</v>
      </c>
      <c r="L5" s="79" t="s">
        <v>422</v>
      </c>
      <c r="M5" s="79" t="s">
        <v>421</v>
      </c>
      <c r="N5" s="79" t="s">
        <v>420</v>
      </c>
      <c r="O5" s="79" t="s">
        <v>419</v>
      </c>
      <c r="P5" s="79" t="s">
        <v>418</v>
      </c>
      <c r="Q5" s="79" t="s">
        <v>417</v>
      </c>
      <c r="R5" s="79" t="s">
        <v>416</v>
      </c>
    </row>
    <row r="7" spans="1:18" x14ac:dyDescent="0.25">
      <c r="A7" s="99" t="s">
        <v>415</v>
      </c>
      <c r="B7" s="12">
        <v>0</v>
      </c>
      <c r="C7" s="12">
        <v>0</v>
      </c>
      <c r="D7" s="12">
        <v>0</v>
      </c>
      <c r="E7" s="12">
        <v>0</v>
      </c>
      <c r="F7" s="12"/>
      <c r="G7" s="68">
        <v>0</v>
      </c>
      <c r="H7" s="12"/>
      <c r="I7" s="12"/>
      <c r="J7" s="12"/>
      <c r="K7" s="99" t="s">
        <v>415</v>
      </c>
      <c r="L7" s="12"/>
      <c r="M7" s="12"/>
      <c r="N7" s="12"/>
      <c r="O7" s="12"/>
      <c r="P7" s="12"/>
      <c r="Q7" s="12"/>
      <c r="R7" s="12"/>
    </row>
    <row r="8" spans="1:18" x14ac:dyDescent="0.25">
      <c r="A8" s="99" t="s">
        <v>414</v>
      </c>
      <c r="B8" s="12">
        <v>0</v>
      </c>
      <c r="C8" s="12">
        <v>0</v>
      </c>
      <c r="D8" s="12">
        <v>0</v>
      </c>
      <c r="E8" s="12">
        <v>0</v>
      </c>
      <c r="F8" s="12"/>
      <c r="G8" s="68">
        <v>0</v>
      </c>
      <c r="H8" s="12"/>
      <c r="I8" s="12"/>
      <c r="J8" s="12"/>
      <c r="K8" s="99" t="s">
        <v>414</v>
      </c>
      <c r="L8" s="12"/>
      <c r="M8" s="12"/>
      <c r="N8" s="12"/>
      <c r="O8" s="12"/>
      <c r="P8" s="12"/>
      <c r="Q8" s="12"/>
      <c r="R8" s="12"/>
    </row>
    <row r="9" spans="1:18" x14ac:dyDescent="0.25">
      <c r="B9" s="64"/>
      <c r="C9" s="64"/>
      <c r="D9" s="64"/>
      <c r="E9" s="64"/>
      <c r="F9" s="64"/>
      <c r="G9" s="64"/>
      <c r="H9" s="64"/>
      <c r="I9" s="64"/>
      <c r="J9" s="64"/>
      <c r="L9" s="64"/>
      <c r="M9" s="64"/>
      <c r="N9" s="64"/>
      <c r="O9" s="64"/>
      <c r="P9" s="64"/>
      <c r="Q9" s="64"/>
      <c r="R9" s="64"/>
    </row>
    <row r="10" spans="1:18" x14ac:dyDescent="0.25">
      <c r="A10" s="103" t="s">
        <v>413</v>
      </c>
      <c r="B10" s="12">
        <f t="shared" ref="B10:J10" si="0">B11+B14+B16</f>
        <v>0</v>
      </c>
      <c r="C10" s="12">
        <f t="shared" si="0"/>
        <v>3404399115</v>
      </c>
      <c r="D10" s="12">
        <f t="shared" si="0"/>
        <v>-71575985</v>
      </c>
      <c r="E10" s="12">
        <f t="shared" si="0"/>
        <v>0</v>
      </c>
      <c r="F10" s="68">
        <f t="shared" si="0"/>
        <v>0</v>
      </c>
      <c r="G10" s="12">
        <f t="shared" si="0"/>
        <v>1551312620</v>
      </c>
      <c r="H10" s="12">
        <f t="shared" si="0"/>
        <v>1781510510</v>
      </c>
      <c r="I10" s="12">
        <f t="shared" si="0"/>
        <v>0</v>
      </c>
      <c r="J10" s="12">
        <f t="shared" si="0"/>
        <v>0</v>
      </c>
      <c r="K10" s="103" t="s">
        <v>413</v>
      </c>
      <c r="L10" s="12">
        <f t="shared" ref="L10:R10" si="1">L11+L14+L16</f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12">
        <f t="shared" si="1"/>
        <v>0</v>
      </c>
    </row>
    <row r="11" spans="1:18" x14ac:dyDescent="0.25">
      <c r="A11" s="111" t="s">
        <v>409</v>
      </c>
      <c r="B11" s="110">
        <f t="shared" ref="B11:J11" si="2">B12+B13</f>
        <v>0</v>
      </c>
      <c r="C11" s="110">
        <f t="shared" si="2"/>
        <v>1853086495</v>
      </c>
      <c r="D11" s="110">
        <f t="shared" si="2"/>
        <v>-71575985</v>
      </c>
      <c r="E11" s="110">
        <f t="shared" si="2"/>
        <v>0</v>
      </c>
      <c r="F11" s="112">
        <f t="shared" si="2"/>
        <v>0</v>
      </c>
      <c r="G11" s="112">
        <f t="shared" si="2"/>
        <v>0</v>
      </c>
      <c r="H11" s="110">
        <f t="shared" si="2"/>
        <v>1781510510</v>
      </c>
      <c r="I11" s="110">
        <f t="shared" si="2"/>
        <v>0</v>
      </c>
      <c r="J11" s="110">
        <f t="shared" si="2"/>
        <v>0</v>
      </c>
      <c r="K11" s="111" t="s">
        <v>409</v>
      </c>
      <c r="L11" s="110">
        <f t="shared" ref="L11:R11" si="3">L12+L13</f>
        <v>0</v>
      </c>
      <c r="M11" s="110">
        <f t="shared" si="3"/>
        <v>0</v>
      </c>
      <c r="N11" s="110">
        <f t="shared" si="3"/>
        <v>0</v>
      </c>
      <c r="O11" s="110">
        <f t="shared" si="3"/>
        <v>0</v>
      </c>
      <c r="P11" s="110">
        <f t="shared" si="3"/>
        <v>0</v>
      </c>
      <c r="Q11" s="110">
        <f t="shared" si="3"/>
        <v>0</v>
      </c>
      <c r="R11" s="110">
        <f t="shared" si="3"/>
        <v>0</v>
      </c>
    </row>
    <row r="12" spans="1:18" x14ac:dyDescent="0.25">
      <c r="A12" s="109" t="s">
        <v>412</v>
      </c>
      <c r="B12" s="21">
        <v>0</v>
      </c>
      <c r="C12" s="21">
        <v>0</v>
      </c>
      <c r="D12" s="21">
        <v>0</v>
      </c>
      <c r="E12" s="21">
        <v>0</v>
      </c>
      <c r="F12" s="77">
        <v>0</v>
      </c>
      <c r="G12" s="77">
        <v>0</v>
      </c>
      <c r="H12" s="21">
        <v>0</v>
      </c>
      <c r="I12" s="21">
        <v>0</v>
      </c>
      <c r="J12" s="21">
        <v>0</v>
      </c>
      <c r="K12" s="109" t="s">
        <v>412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x14ac:dyDescent="0.25">
      <c r="A13" s="107" t="s">
        <v>411</v>
      </c>
      <c r="B13" s="43">
        <v>0</v>
      </c>
      <c r="C13" s="43">
        <v>1853086495</v>
      </c>
      <c r="D13" s="43">
        <v>-71575985</v>
      </c>
      <c r="E13" s="43">
        <v>0</v>
      </c>
      <c r="F13" s="108">
        <v>0</v>
      </c>
      <c r="G13" s="108">
        <v>0</v>
      </c>
      <c r="H13" s="43">
        <v>1781510510</v>
      </c>
      <c r="I13" s="43">
        <v>0</v>
      </c>
      <c r="J13" s="43">
        <v>0</v>
      </c>
      <c r="K13" s="107" t="s">
        <v>411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</row>
    <row r="14" spans="1:18" x14ac:dyDescent="0.25">
      <c r="A14" s="111" t="s">
        <v>407</v>
      </c>
      <c r="B14" s="110">
        <v>0</v>
      </c>
      <c r="C14" s="110">
        <v>1551312620</v>
      </c>
      <c r="D14" s="110">
        <v>0</v>
      </c>
      <c r="E14" s="110">
        <v>0</v>
      </c>
      <c r="F14" s="112">
        <v>0</v>
      </c>
      <c r="G14" s="110">
        <v>1551312620</v>
      </c>
      <c r="H14" s="112">
        <v>0</v>
      </c>
      <c r="I14" s="112">
        <v>0</v>
      </c>
      <c r="J14" s="112">
        <v>0</v>
      </c>
      <c r="K14" s="111" t="s">
        <v>407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</row>
    <row r="15" spans="1:18" x14ac:dyDescent="0.25">
      <c r="A15" s="107" t="s">
        <v>405</v>
      </c>
      <c r="B15" s="43">
        <v>0</v>
      </c>
      <c r="C15" s="43">
        <v>0</v>
      </c>
      <c r="D15" s="43">
        <v>0</v>
      </c>
      <c r="E15" s="43">
        <v>0</v>
      </c>
      <c r="F15" s="108">
        <v>0</v>
      </c>
      <c r="G15" s="43">
        <v>0</v>
      </c>
      <c r="H15" s="108">
        <v>0</v>
      </c>
      <c r="I15" s="108">
        <v>0</v>
      </c>
      <c r="J15" s="108">
        <v>0</v>
      </c>
      <c r="K15" s="107" t="s">
        <v>405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</row>
    <row r="16" spans="1:18" x14ac:dyDescent="0.25">
      <c r="A16" s="99" t="s">
        <v>403</v>
      </c>
      <c r="B16" s="68">
        <v>0</v>
      </c>
      <c r="C16" s="68">
        <v>0</v>
      </c>
      <c r="D16" s="68">
        <v>0</v>
      </c>
      <c r="E16" s="12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99" t="s">
        <v>403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</row>
    <row r="17" spans="1:18" x14ac:dyDescent="0.25">
      <c r="A17" s="103" t="s">
        <v>410</v>
      </c>
      <c r="B17" s="12">
        <f t="shared" ref="B17:J17" si="4">B18+B20+B23+B24+B25+B26</f>
        <v>0</v>
      </c>
      <c r="C17" s="12">
        <f t="shared" si="4"/>
        <v>2930181356</v>
      </c>
      <c r="D17" s="12">
        <f t="shared" si="4"/>
        <v>-71637549</v>
      </c>
      <c r="E17" s="12">
        <f t="shared" si="4"/>
        <v>474279323</v>
      </c>
      <c r="F17" s="68">
        <f t="shared" si="4"/>
        <v>0</v>
      </c>
      <c r="G17" s="12">
        <f t="shared" si="4"/>
        <v>2858520747</v>
      </c>
      <c r="H17" s="12">
        <f t="shared" si="4"/>
        <v>23060</v>
      </c>
      <c r="I17" s="12">
        <f t="shared" si="4"/>
        <v>0</v>
      </c>
      <c r="J17" s="12">
        <f t="shared" si="4"/>
        <v>0</v>
      </c>
      <c r="K17" s="103" t="s">
        <v>410</v>
      </c>
      <c r="L17" s="12">
        <f t="shared" ref="L17:R17" si="5">L18+L20+L23+L24+L25+L26</f>
        <v>0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P17" s="12">
        <f t="shared" si="5"/>
        <v>0</v>
      </c>
      <c r="Q17" s="12">
        <f t="shared" si="5"/>
        <v>0</v>
      </c>
      <c r="R17" s="12">
        <f t="shared" si="5"/>
        <v>0</v>
      </c>
    </row>
    <row r="18" spans="1:18" x14ac:dyDescent="0.25">
      <c r="A18" s="111" t="s">
        <v>409</v>
      </c>
      <c r="B18" s="110">
        <v>0</v>
      </c>
      <c r="C18" s="110">
        <v>0</v>
      </c>
      <c r="D18" s="110">
        <v>23060</v>
      </c>
      <c r="E18" s="110">
        <v>0</v>
      </c>
      <c r="F18" s="112">
        <v>0</v>
      </c>
      <c r="G18" s="112">
        <v>0</v>
      </c>
      <c r="H18" s="110">
        <v>23060</v>
      </c>
      <c r="I18" s="110">
        <v>0</v>
      </c>
      <c r="J18" s="110">
        <v>0</v>
      </c>
      <c r="K18" s="111" t="s">
        <v>409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</row>
    <row r="19" spans="1:18" x14ac:dyDescent="0.25">
      <c r="A19" s="107" t="s">
        <v>408</v>
      </c>
      <c r="B19" s="43">
        <v>0</v>
      </c>
      <c r="C19" s="43">
        <v>0</v>
      </c>
      <c r="D19" s="43">
        <v>23060</v>
      </c>
      <c r="E19" s="43">
        <v>0</v>
      </c>
      <c r="F19" s="108">
        <v>0</v>
      </c>
      <c r="G19" s="108">
        <v>0</v>
      </c>
      <c r="H19" s="43">
        <v>23060</v>
      </c>
      <c r="I19" s="43">
        <v>0</v>
      </c>
      <c r="J19" s="43">
        <v>0</v>
      </c>
      <c r="K19" s="107" t="s">
        <v>408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</row>
    <row r="20" spans="1:18" x14ac:dyDescent="0.25">
      <c r="A20" s="111" t="s">
        <v>407</v>
      </c>
      <c r="B20" s="110">
        <v>0</v>
      </c>
      <c r="C20" s="110">
        <v>2930181356</v>
      </c>
      <c r="D20" s="110">
        <v>-71660609</v>
      </c>
      <c r="E20" s="110">
        <v>0</v>
      </c>
      <c r="F20" s="112">
        <v>0</v>
      </c>
      <c r="G20" s="110">
        <v>2858520747</v>
      </c>
      <c r="H20" s="112">
        <v>0</v>
      </c>
      <c r="I20" s="112">
        <v>0</v>
      </c>
      <c r="J20" s="112">
        <v>0</v>
      </c>
      <c r="K20" s="111" t="s">
        <v>407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</row>
    <row r="21" spans="1:18" x14ac:dyDescent="0.25">
      <c r="A21" s="109" t="s">
        <v>406</v>
      </c>
      <c r="B21" s="21">
        <v>0</v>
      </c>
      <c r="C21" s="21">
        <v>0</v>
      </c>
      <c r="D21" s="21">
        <v>0</v>
      </c>
      <c r="E21" s="21">
        <v>0</v>
      </c>
      <c r="F21" s="77">
        <v>0</v>
      </c>
      <c r="G21" s="21">
        <v>0</v>
      </c>
      <c r="H21" s="77">
        <v>0</v>
      </c>
      <c r="I21" s="77">
        <v>0</v>
      </c>
      <c r="J21" s="77">
        <v>0</v>
      </c>
      <c r="K21" s="109" t="s">
        <v>406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1:18" x14ac:dyDescent="0.25">
      <c r="A22" s="107" t="s">
        <v>405</v>
      </c>
      <c r="B22" s="43">
        <v>0</v>
      </c>
      <c r="C22" s="43">
        <v>0</v>
      </c>
      <c r="D22" s="43">
        <v>0</v>
      </c>
      <c r="E22" s="43">
        <v>0</v>
      </c>
      <c r="F22" s="108">
        <v>0</v>
      </c>
      <c r="G22" s="43">
        <v>0</v>
      </c>
      <c r="H22" s="108">
        <v>0</v>
      </c>
      <c r="I22" s="108">
        <v>0</v>
      </c>
      <c r="J22" s="108">
        <v>0</v>
      </c>
      <c r="K22" s="107" t="s">
        <v>405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</row>
    <row r="23" spans="1:18" x14ac:dyDescent="0.25">
      <c r="A23" s="111" t="s">
        <v>374</v>
      </c>
      <c r="B23" s="110">
        <v>0</v>
      </c>
      <c r="C23" s="110">
        <v>0</v>
      </c>
      <c r="D23" s="110">
        <v>0</v>
      </c>
      <c r="E23" s="110">
        <v>0</v>
      </c>
      <c r="F23" s="112">
        <v>0</v>
      </c>
      <c r="G23" s="110">
        <v>0</v>
      </c>
      <c r="H23" s="112">
        <v>0</v>
      </c>
      <c r="I23" s="112">
        <v>0</v>
      </c>
      <c r="J23" s="112">
        <v>0</v>
      </c>
      <c r="K23" s="111" t="s">
        <v>374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</row>
    <row r="24" spans="1:18" ht="22.5" x14ac:dyDescent="0.25">
      <c r="A24" s="105" t="s">
        <v>371</v>
      </c>
      <c r="B24" s="106">
        <v>0</v>
      </c>
      <c r="C24" s="104">
        <v>0</v>
      </c>
      <c r="D24" s="106">
        <v>0</v>
      </c>
      <c r="E24" s="106">
        <v>0</v>
      </c>
      <c r="F24" s="104">
        <v>0</v>
      </c>
      <c r="G24" s="106">
        <v>0</v>
      </c>
      <c r="H24" s="104">
        <v>0</v>
      </c>
      <c r="I24" s="104">
        <v>0</v>
      </c>
      <c r="J24" s="104">
        <v>0</v>
      </c>
      <c r="K24" s="105" t="s">
        <v>371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</row>
    <row r="25" spans="1:18" ht="22.5" x14ac:dyDescent="0.25">
      <c r="A25" s="99" t="s">
        <v>404</v>
      </c>
      <c r="B25" s="68">
        <v>0</v>
      </c>
      <c r="C25" s="68">
        <v>0</v>
      </c>
      <c r="D25" s="68">
        <v>0</v>
      </c>
      <c r="E25" s="12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99" t="s">
        <v>404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</row>
    <row r="26" spans="1:18" x14ac:dyDescent="0.25">
      <c r="A26" s="99" t="s">
        <v>403</v>
      </c>
      <c r="B26" s="68">
        <v>0</v>
      </c>
      <c r="C26" s="68">
        <v>0</v>
      </c>
      <c r="D26" s="68">
        <v>0</v>
      </c>
      <c r="E26" s="12">
        <v>474279323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99" t="s">
        <v>403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</row>
    <row r="27" spans="1:18" x14ac:dyDescent="0.25">
      <c r="A27" s="103" t="s">
        <v>116</v>
      </c>
      <c r="B27" s="12">
        <f t="shared" ref="B27:J27" si="6">B28+B31+B32+B33</f>
        <v>0</v>
      </c>
      <c r="C27" s="12">
        <f t="shared" si="6"/>
        <v>177965249</v>
      </c>
      <c r="D27" s="12">
        <f t="shared" si="6"/>
        <v>-70405728</v>
      </c>
      <c r="E27" s="12">
        <f t="shared" si="6"/>
        <v>66077710</v>
      </c>
      <c r="F27" s="68">
        <f t="shared" si="6"/>
        <v>0</v>
      </c>
      <c r="G27" s="12">
        <f t="shared" si="6"/>
        <v>0</v>
      </c>
      <c r="H27" s="12">
        <f t="shared" si="6"/>
        <v>107559521</v>
      </c>
      <c r="I27" s="12">
        <f t="shared" si="6"/>
        <v>0</v>
      </c>
      <c r="J27" s="12">
        <f t="shared" si="6"/>
        <v>0</v>
      </c>
      <c r="K27" s="103" t="s">
        <v>116</v>
      </c>
      <c r="L27" s="12">
        <f t="shared" ref="L27:R27" si="7">L28+L31+L32+L33</f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0</v>
      </c>
      <c r="Q27" s="12">
        <f t="shared" si="7"/>
        <v>0</v>
      </c>
      <c r="R27" s="12">
        <f t="shared" si="7"/>
        <v>0</v>
      </c>
    </row>
    <row r="28" spans="1:18" x14ac:dyDescent="0.25">
      <c r="A28" s="111" t="s">
        <v>398</v>
      </c>
      <c r="B28" s="110">
        <f t="shared" ref="B28:J28" si="8">B29+B30</f>
        <v>0</v>
      </c>
      <c r="C28" s="110">
        <f t="shared" si="8"/>
        <v>177965249</v>
      </c>
      <c r="D28" s="110">
        <f t="shared" si="8"/>
        <v>-70405728</v>
      </c>
      <c r="E28" s="110">
        <f t="shared" si="8"/>
        <v>0</v>
      </c>
      <c r="F28" s="112">
        <f t="shared" si="8"/>
        <v>0</v>
      </c>
      <c r="G28" s="112">
        <f t="shared" si="8"/>
        <v>0</v>
      </c>
      <c r="H28" s="110">
        <f t="shared" si="8"/>
        <v>107559521</v>
      </c>
      <c r="I28" s="110">
        <f t="shared" si="8"/>
        <v>0</v>
      </c>
      <c r="J28" s="110">
        <f t="shared" si="8"/>
        <v>0</v>
      </c>
      <c r="K28" s="111" t="s">
        <v>398</v>
      </c>
      <c r="L28" s="110">
        <f t="shared" ref="L28:R28" si="9">L29+L30</f>
        <v>0</v>
      </c>
      <c r="M28" s="110">
        <f t="shared" si="9"/>
        <v>0</v>
      </c>
      <c r="N28" s="110">
        <f t="shared" si="9"/>
        <v>0</v>
      </c>
      <c r="O28" s="110">
        <f t="shared" si="9"/>
        <v>0</v>
      </c>
      <c r="P28" s="110">
        <f t="shared" si="9"/>
        <v>0</v>
      </c>
      <c r="Q28" s="110">
        <f t="shared" si="9"/>
        <v>0</v>
      </c>
      <c r="R28" s="110">
        <f t="shared" si="9"/>
        <v>0</v>
      </c>
    </row>
    <row r="29" spans="1:18" x14ac:dyDescent="0.25">
      <c r="A29" s="109" t="s">
        <v>402</v>
      </c>
      <c r="B29" s="21">
        <v>0</v>
      </c>
      <c r="C29" s="21">
        <v>0</v>
      </c>
      <c r="D29" s="21">
        <v>0</v>
      </c>
      <c r="E29" s="21">
        <v>0</v>
      </c>
      <c r="F29" s="77">
        <v>0</v>
      </c>
      <c r="G29" s="77">
        <v>0</v>
      </c>
      <c r="H29" s="21">
        <v>0</v>
      </c>
      <c r="I29" s="21">
        <v>0</v>
      </c>
      <c r="J29" s="21">
        <v>0</v>
      </c>
      <c r="K29" s="109" t="s">
        <v>402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</row>
    <row r="30" spans="1:18" x14ac:dyDescent="0.25">
      <c r="A30" s="107" t="s">
        <v>401</v>
      </c>
      <c r="B30" s="43">
        <v>0</v>
      </c>
      <c r="C30" s="43">
        <v>177965249</v>
      </c>
      <c r="D30" s="43">
        <v>-70405728</v>
      </c>
      <c r="E30" s="43">
        <v>0</v>
      </c>
      <c r="F30" s="108">
        <v>0</v>
      </c>
      <c r="G30" s="108">
        <v>0</v>
      </c>
      <c r="H30" s="43">
        <v>107559521</v>
      </c>
      <c r="I30" s="43">
        <v>0</v>
      </c>
      <c r="J30" s="43">
        <v>0</v>
      </c>
      <c r="K30" s="107" t="s">
        <v>401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</row>
    <row r="31" spans="1:18" x14ac:dyDescent="0.25">
      <c r="A31" s="101" t="s">
        <v>397</v>
      </c>
      <c r="B31" s="3">
        <v>0</v>
      </c>
      <c r="C31" s="3">
        <v>0</v>
      </c>
      <c r="D31" s="3">
        <v>0</v>
      </c>
      <c r="E31" s="3">
        <v>0</v>
      </c>
      <c r="F31" s="100">
        <v>0</v>
      </c>
      <c r="G31" s="3">
        <v>0</v>
      </c>
      <c r="H31" s="100">
        <v>0</v>
      </c>
      <c r="I31" s="100">
        <v>0</v>
      </c>
      <c r="J31" s="100">
        <v>0</v>
      </c>
      <c r="K31" s="101" t="s">
        <v>397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</row>
    <row r="32" spans="1:18" ht="22.5" x14ac:dyDescent="0.25">
      <c r="A32" s="105" t="s">
        <v>342</v>
      </c>
      <c r="B32" s="106">
        <v>0</v>
      </c>
      <c r="C32" s="106">
        <v>0</v>
      </c>
      <c r="D32" s="106">
        <v>0</v>
      </c>
      <c r="E32" s="106">
        <v>0</v>
      </c>
      <c r="F32" s="104">
        <v>0</v>
      </c>
      <c r="G32" s="106">
        <v>0</v>
      </c>
      <c r="H32" s="104">
        <v>0</v>
      </c>
      <c r="I32" s="104">
        <v>0</v>
      </c>
      <c r="J32" s="104">
        <v>0</v>
      </c>
      <c r="K32" s="105" t="s">
        <v>342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</row>
    <row r="33" spans="1:18" ht="22.5" x14ac:dyDescent="0.25">
      <c r="A33" s="99" t="s">
        <v>400</v>
      </c>
      <c r="B33" s="68">
        <v>0</v>
      </c>
      <c r="C33" s="68">
        <v>0</v>
      </c>
      <c r="D33" s="68">
        <v>0</v>
      </c>
      <c r="E33" s="12">
        <v>66077710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99" t="s">
        <v>400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</row>
    <row r="34" spans="1:18" x14ac:dyDescent="0.25">
      <c r="A34" s="103" t="s">
        <v>399</v>
      </c>
      <c r="B34" s="12">
        <f t="shared" ref="B34:J34" si="10">B35+B36+B37</f>
        <v>0</v>
      </c>
      <c r="C34" s="12">
        <f t="shared" si="10"/>
        <v>244042959</v>
      </c>
      <c r="D34" s="12">
        <f t="shared" si="10"/>
        <v>-70405728</v>
      </c>
      <c r="E34" s="12">
        <f t="shared" si="10"/>
        <v>0</v>
      </c>
      <c r="F34" s="84">
        <f t="shared" si="10"/>
        <v>0</v>
      </c>
      <c r="G34" s="12">
        <f t="shared" si="10"/>
        <v>173637231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03" t="s">
        <v>399</v>
      </c>
      <c r="L34" s="12">
        <f t="shared" ref="L34:R34" si="11">L35+L36+L37</f>
        <v>0</v>
      </c>
      <c r="M34" s="12">
        <f t="shared" si="11"/>
        <v>0</v>
      </c>
      <c r="N34" s="12">
        <f t="shared" si="11"/>
        <v>0</v>
      </c>
      <c r="O34" s="12">
        <f t="shared" si="11"/>
        <v>0</v>
      </c>
      <c r="P34" s="12">
        <f t="shared" si="11"/>
        <v>0</v>
      </c>
      <c r="Q34" s="12">
        <f t="shared" si="11"/>
        <v>0</v>
      </c>
      <c r="R34" s="12">
        <f t="shared" si="11"/>
        <v>0</v>
      </c>
    </row>
    <row r="35" spans="1:18" x14ac:dyDescent="0.25">
      <c r="A35" s="101" t="s">
        <v>398</v>
      </c>
      <c r="B35" s="3">
        <v>0</v>
      </c>
      <c r="C35" s="3">
        <v>0</v>
      </c>
      <c r="D35" s="3">
        <v>0</v>
      </c>
      <c r="E35" s="3">
        <v>0</v>
      </c>
      <c r="F35" s="102">
        <v>0</v>
      </c>
      <c r="G35" s="102">
        <v>0</v>
      </c>
      <c r="H35" s="3">
        <v>0</v>
      </c>
      <c r="I35" s="3">
        <v>0</v>
      </c>
      <c r="J35" s="3">
        <v>0</v>
      </c>
      <c r="K35" s="101" t="s">
        <v>398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</row>
    <row r="36" spans="1:18" x14ac:dyDescent="0.25">
      <c r="A36" s="101" t="s">
        <v>397</v>
      </c>
      <c r="B36" s="3">
        <v>0</v>
      </c>
      <c r="C36" s="3">
        <v>244042959</v>
      </c>
      <c r="D36" s="3">
        <v>-70405728</v>
      </c>
      <c r="E36" s="3">
        <v>0</v>
      </c>
      <c r="F36" s="102">
        <v>0</v>
      </c>
      <c r="G36" s="3">
        <v>173637231</v>
      </c>
      <c r="H36" s="102">
        <v>0</v>
      </c>
      <c r="I36" s="102">
        <v>0</v>
      </c>
      <c r="J36" s="102">
        <v>0</v>
      </c>
      <c r="K36" s="101" t="s">
        <v>397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</row>
    <row r="37" spans="1:18" ht="22.5" x14ac:dyDescent="0.25">
      <c r="A37" s="99" t="s">
        <v>396</v>
      </c>
      <c r="B37" s="84">
        <v>0</v>
      </c>
      <c r="C37" s="84">
        <v>0</v>
      </c>
      <c r="D37" s="84">
        <v>0</v>
      </c>
      <c r="E37" s="12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99" t="s">
        <v>396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</row>
    <row r="38" spans="1:18" ht="9" customHeight="1" x14ac:dyDescent="0.25">
      <c r="A38" s="199" t="s">
        <v>524</v>
      </c>
      <c r="B38" s="200"/>
      <c r="C38" s="200"/>
      <c r="D38" s="200"/>
      <c r="E38" s="200"/>
      <c r="F38" s="200"/>
      <c r="G38" s="200"/>
      <c r="H38" s="200"/>
      <c r="I38" s="200"/>
      <c r="J38" s="200"/>
    </row>
    <row r="39" spans="1:18" ht="9" customHeight="1" x14ac:dyDescent="0.25">
      <c r="A39" s="201" t="s">
        <v>525</v>
      </c>
      <c r="B39" s="202"/>
      <c r="C39" s="202"/>
      <c r="D39" s="202"/>
      <c r="E39" s="202"/>
      <c r="F39" s="202"/>
      <c r="G39" s="202"/>
      <c r="H39" s="202"/>
      <c r="I39" s="202"/>
      <c r="J39" s="202"/>
    </row>
  </sheetData>
  <mergeCells count="6">
    <mergeCell ref="A39:J39"/>
    <mergeCell ref="A1:I1"/>
    <mergeCell ref="A2:I2"/>
    <mergeCell ref="K1:Q1"/>
    <mergeCell ref="K2:Q2"/>
    <mergeCell ref="A38:J3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0" firstPageNumber="6" orientation="landscape" useFirstPageNumber="1" r:id="rId1"/>
  <headerFooter>
    <oddFooter>&amp;CPage &amp;P</oddFooter>
  </headerFooter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sqref="A1:F2 A35:B35 A36:D36 A38:B38 A28:B31 C24:D24 C30:D30 A6:B25 C6:F6"/>
    </sheetView>
  </sheetViews>
  <sheetFormatPr baseColWidth="10" defaultRowHeight="11.25" x14ac:dyDescent="0.25"/>
  <cols>
    <col min="1" max="2" width="30.7109375" style="1" customWidth="1"/>
    <col min="3" max="6" width="15.7109375" style="1" customWidth="1"/>
    <col min="7" max="16384" width="11.42578125" style="1"/>
  </cols>
  <sheetData>
    <row r="1" spans="1:6" ht="12.75" x14ac:dyDescent="0.25">
      <c r="A1" s="176" t="s">
        <v>313</v>
      </c>
      <c r="B1" s="157"/>
      <c r="C1" s="157"/>
      <c r="D1" s="157"/>
      <c r="E1" s="157"/>
      <c r="F1" s="32" t="s">
        <v>179</v>
      </c>
    </row>
    <row r="2" spans="1:6" ht="12.75" x14ac:dyDescent="0.25">
      <c r="A2" s="176" t="s">
        <v>395</v>
      </c>
      <c r="B2" s="157"/>
      <c r="C2" s="157"/>
      <c r="D2" s="157"/>
      <c r="E2" s="157"/>
      <c r="F2" s="32" t="s">
        <v>394</v>
      </c>
    </row>
    <row r="3" spans="1:6" ht="12.75" x14ac:dyDescent="0.25">
      <c r="A3" s="203"/>
      <c r="B3" s="204"/>
      <c r="C3" s="204"/>
      <c r="D3" s="204"/>
      <c r="E3" s="204"/>
      <c r="F3" s="204"/>
    </row>
    <row r="4" spans="1:6" ht="12.75" x14ac:dyDescent="0.25">
      <c r="A4" s="179" t="s">
        <v>393</v>
      </c>
      <c r="B4" s="204"/>
      <c r="C4" s="204"/>
      <c r="D4" s="204"/>
      <c r="E4" s="204"/>
      <c r="F4" s="204"/>
    </row>
    <row r="5" spans="1:6" ht="12.75" x14ac:dyDescent="0.25">
      <c r="A5" s="179" t="s">
        <v>392</v>
      </c>
      <c r="B5" s="204"/>
      <c r="C5" s="204"/>
      <c r="D5" s="204"/>
      <c r="E5" s="204"/>
      <c r="F5" s="204"/>
    </row>
    <row r="6" spans="1:6" ht="12.75" x14ac:dyDescent="0.25">
      <c r="A6" s="176" t="s">
        <v>363</v>
      </c>
      <c r="B6" s="157"/>
      <c r="C6" s="177" t="s">
        <v>84</v>
      </c>
      <c r="D6" s="157"/>
      <c r="E6" s="177" t="s">
        <v>82</v>
      </c>
      <c r="F6" s="157"/>
    </row>
    <row r="7" spans="1:6" ht="12.75" x14ac:dyDescent="0.25">
      <c r="A7" s="205" t="s">
        <v>391</v>
      </c>
      <c r="B7" s="206"/>
      <c r="C7" s="207">
        <f>SUM(C8:C17)</f>
        <v>1781510510</v>
      </c>
      <c r="D7" s="208"/>
      <c r="E7" s="207">
        <f>SUM(E8:E17)</f>
        <v>23060</v>
      </c>
      <c r="F7" s="208"/>
    </row>
    <row r="8" spans="1:6" ht="12.75" x14ac:dyDescent="0.25">
      <c r="A8" s="209" t="s">
        <v>390</v>
      </c>
      <c r="B8" s="210"/>
      <c r="C8" s="173">
        <v>1781510510</v>
      </c>
      <c r="D8" s="211"/>
      <c r="E8" s="173">
        <v>23060</v>
      </c>
      <c r="F8" s="211"/>
    </row>
    <row r="9" spans="1:6" ht="12.75" x14ac:dyDescent="0.25">
      <c r="A9" s="209" t="s">
        <v>389</v>
      </c>
      <c r="B9" s="210"/>
      <c r="C9" s="173"/>
      <c r="D9" s="211"/>
      <c r="E9" s="173"/>
      <c r="F9" s="211"/>
    </row>
    <row r="10" spans="1:6" ht="12.75" x14ac:dyDescent="0.25">
      <c r="A10" s="209" t="s">
        <v>388</v>
      </c>
      <c r="B10" s="210"/>
      <c r="C10" s="173"/>
      <c r="D10" s="211"/>
      <c r="E10" s="173"/>
      <c r="F10" s="211"/>
    </row>
    <row r="11" spans="1:6" ht="12.75" x14ac:dyDescent="0.25">
      <c r="A11" s="209" t="s">
        <v>387</v>
      </c>
      <c r="B11" s="210"/>
      <c r="C11" s="173"/>
      <c r="D11" s="211"/>
      <c r="E11" s="173"/>
      <c r="F11" s="211"/>
    </row>
    <row r="12" spans="1:6" ht="12.75" x14ac:dyDescent="0.25">
      <c r="A12" s="209" t="s">
        <v>386</v>
      </c>
      <c r="B12" s="210"/>
      <c r="C12" s="173"/>
      <c r="D12" s="211"/>
      <c r="E12" s="173"/>
      <c r="F12" s="211"/>
    </row>
    <row r="13" spans="1:6" ht="12.75" x14ac:dyDescent="0.25">
      <c r="A13" s="209" t="s">
        <v>385</v>
      </c>
      <c r="B13" s="210"/>
      <c r="C13" s="173"/>
      <c r="D13" s="211"/>
      <c r="E13" s="173"/>
      <c r="F13" s="211"/>
    </row>
    <row r="14" spans="1:6" ht="12.75" x14ac:dyDescent="0.25">
      <c r="A14" s="209" t="s">
        <v>384</v>
      </c>
      <c r="B14" s="210"/>
      <c r="C14" s="173"/>
      <c r="D14" s="211"/>
      <c r="E14" s="173"/>
      <c r="F14" s="211"/>
    </row>
    <row r="15" spans="1:6" ht="12.75" x14ac:dyDescent="0.25">
      <c r="A15" s="209" t="s">
        <v>383</v>
      </c>
      <c r="B15" s="210"/>
      <c r="C15" s="173"/>
      <c r="D15" s="211"/>
      <c r="E15" s="173"/>
      <c r="F15" s="211"/>
    </row>
    <row r="16" spans="1:6" ht="12.75" x14ac:dyDescent="0.25">
      <c r="A16" s="209" t="s">
        <v>382</v>
      </c>
      <c r="B16" s="210"/>
      <c r="C16" s="173"/>
      <c r="D16" s="211"/>
      <c r="E16" s="173"/>
      <c r="F16" s="211"/>
    </row>
    <row r="17" spans="1:6" ht="12.75" x14ac:dyDescent="0.25">
      <c r="A17" s="209" t="s">
        <v>381</v>
      </c>
      <c r="B17" s="210"/>
      <c r="C17" s="173"/>
      <c r="D17" s="211"/>
      <c r="E17" s="173"/>
      <c r="F17" s="211"/>
    </row>
    <row r="18" spans="1:6" ht="12.75" x14ac:dyDescent="0.25">
      <c r="A18" s="212" t="s">
        <v>380</v>
      </c>
      <c r="B18" s="213"/>
      <c r="C18" s="214">
        <f>SUM(C19:C22)</f>
        <v>1551312620</v>
      </c>
      <c r="D18" s="215"/>
      <c r="E18" s="214">
        <f>SUM(E19:E22)</f>
        <v>2858520747</v>
      </c>
      <c r="F18" s="215"/>
    </row>
    <row r="19" spans="1:6" ht="12.75" x14ac:dyDescent="0.25">
      <c r="A19" s="209" t="s">
        <v>379</v>
      </c>
      <c r="B19" s="210"/>
      <c r="C19" s="173"/>
      <c r="D19" s="211"/>
      <c r="E19" s="173"/>
      <c r="F19" s="211"/>
    </row>
    <row r="20" spans="1:6" ht="12.75" x14ac:dyDescent="0.25">
      <c r="A20" s="209" t="s">
        <v>378</v>
      </c>
      <c r="B20" s="210"/>
      <c r="C20" s="173">
        <v>0</v>
      </c>
      <c r="D20" s="211"/>
      <c r="E20" s="173">
        <v>2023260144</v>
      </c>
      <c r="F20" s="211"/>
    </row>
    <row r="21" spans="1:6" ht="12.75" x14ac:dyDescent="0.25">
      <c r="A21" s="209" t="s">
        <v>377</v>
      </c>
      <c r="B21" s="210"/>
      <c r="C21" s="173">
        <v>1551312620</v>
      </c>
      <c r="D21" s="211"/>
      <c r="E21" s="173">
        <v>835260603</v>
      </c>
      <c r="F21" s="211"/>
    </row>
    <row r="22" spans="1:6" ht="12.75" x14ac:dyDescent="0.25">
      <c r="A22" s="209" t="s">
        <v>376</v>
      </c>
      <c r="B22" s="210"/>
      <c r="C22" s="173"/>
      <c r="D22" s="211"/>
      <c r="E22" s="173"/>
      <c r="F22" s="211"/>
    </row>
    <row r="23" spans="1:6" ht="12.75" x14ac:dyDescent="0.25">
      <c r="A23" s="212" t="s">
        <v>375</v>
      </c>
      <c r="B23" s="213"/>
      <c r="C23" s="214"/>
      <c r="D23" s="215"/>
      <c r="E23" s="214"/>
      <c r="F23" s="215"/>
    </row>
    <row r="24" spans="1:6" ht="12.75" x14ac:dyDescent="0.25">
      <c r="A24" s="216" t="s">
        <v>374</v>
      </c>
      <c r="B24" s="217"/>
      <c r="C24" s="218"/>
      <c r="D24" s="219"/>
      <c r="E24" s="166"/>
      <c r="F24" s="220"/>
    </row>
    <row r="25" spans="1:6" ht="12.75" x14ac:dyDescent="0.25">
      <c r="A25" s="178" t="s">
        <v>85</v>
      </c>
      <c r="B25" s="159"/>
      <c r="C25" s="221">
        <f>C$7+C$18+C$23</f>
        <v>3332823130</v>
      </c>
      <c r="D25" s="222"/>
      <c r="E25" s="223">
        <f>E$7+E$18+E$23</f>
        <v>2858543807</v>
      </c>
      <c r="F25" s="222"/>
    </row>
    <row r="26" spans="1:6" ht="12.75" x14ac:dyDescent="0.25">
      <c r="A26" s="203"/>
      <c r="B26" s="204"/>
      <c r="C26" s="204"/>
      <c r="D26" s="204"/>
      <c r="E26" s="204"/>
      <c r="F26" s="204"/>
    </row>
    <row r="27" spans="1:6" ht="12.75" x14ac:dyDescent="0.25">
      <c r="A27" s="179" t="s">
        <v>344</v>
      </c>
      <c r="B27" s="204"/>
      <c r="C27" s="204"/>
      <c r="D27" s="204"/>
      <c r="E27" s="204"/>
      <c r="F27" s="204"/>
    </row>
    <row r="28" spans="1:6" ht="12.75" x14ac:dyDescent="0.25">
      <c r="A28" s="224" t="s">
        <v>373</v>
      </c>
      <c r="B28" s="225"/>
      <c r="C28" s="226"/>
      <c r="D28" s="227"/>
      <c r="E28" s="226"/>
      <c r="F28" s="227"/>
    </row>
    <row r="29" spans="1:6" ht="12.75" x14ac:dyDescent="0.25">
      <c r="A29" s="230" t="s">
        <v>372</v>
      </c>
      <c r="B29" s="231"/>
      <c r="C29" s="232"/>
      <c r="D29" s="233"/>
      <c r="E29" s="232"/>
      <c r="F29" s="233"/>
    </row>
    <row r="30" spans="1:6" ht="12.75" x14ac:dyDescent="0.25">
      <c r="A30" s="234" t="s">
        <v>371</v>
      </c>
      <c r="B30" s="235"/>
      <c r="C30" s="236"/>
      <c r="D30" s="237"/>
      <c r="E30" s="238"/>
      <c r="F30" s="239"/>
    </row>
    <row r="31" spans="1:6" ht="12.75" x14ac:dyDescent="0.25">
      <c r="A31" s="178" t="s">
        <v>85</v>
      </c>
      <c r="B31" s="159"/>
      <c r="C31" s="246">
        <f>SUM(C28:C30)</f>
        <v>0</v>
      </c>
      <c r="D31" s="222"/>
      <c r="E31" s="247">
        <f>SUM(E28:E30)</f>
        <v>0</v>
      </c>
      <c r="F31" s="222"/>
    </row>
    <row r="32" spans="1:6" ht="12.75" x14ac:dyDescent="0.25">
      <c r="A32" s="242"/>
      <c r="B32" s="243"/>
      <c r="C32" s="228"/>
      <c r="D32" s="229"/>
      <c r="E32" s="228"/>
      <c r="F32" s="229"/>
    </row>
    <row r="33" spans="1:6" ht="12.75" x14ac:dyDescent="0.25">
      <c r="A33" s="244" t="s">
        <v>370</v>
      </c>
      <c r="B33" s="245"/>
      <c r="C33" s="245"/>
      <c r="D33" s="245"/>
      <c r="E33" s="240">
        <f xml:space="preserve"> E30+E29-C29</f>
        <v>0</v>
      </c>
      <c r="F33" s="241"/>
    </row>
    <row r="34" spans="1:6" ht="12.75" x14ac:dyDescent="0.25">
      <c r="A34" s="242"/>
      <c r="B34" s="243"/>
      <c r="C34" s="228"/>
      <c r="D34" s="229"/>
      <c r="E34" s="228"/>
      <c r="F34" s="229"/>
    </row>
    <row r="35" spans="1:6" ht="12.75" x14ac:dyDescent="0.25">
      <c r="A35" s="178" t="s">
        <v>369</v>
      </c>
      <c r="B35" s="159"/>
      <c r="C35" s="248">
        <v>0</v>
      </c>
      <c r="D35" s="222"/>
      <c r="E35" s="249">
        <v>474279323</v>
      </c>
      <c r="F35" s="222"/>
    </row>
    <row r="36" spans="1:6" ht="12.75" x14ac:dyDescent="0.25">
      <c r="A36" s="178" t="s">
        <v>368</v>
      </c>
      <c r="B36" s="159"/>
      <c r="C36" s="250">
        <v>0</v>
      </c>
      <c r="D36" s="251"/>
      <c r="E36" s="252">
        <v>0</v>
      </c>
      <c r="F36" s="222"/>
    </row>
    <row r="37" spans="1:6" ht="12.75" x14ac:dyDescent="0.25">
      <c r="A37" s="242"/>
      <c r="B37" s="243"/>
      <c r="C37" s="228"/>
      <c r="D37" s="229"/>
      <c r="E37" s="228"/>
      <c r="F37" s="229"/>
    </row>
    <row r="38" spans="1:6" ht="12.75" x14ac:dyDescent="0.25">
      <c r="A38" s="178" t="s">
        <v>339</v>
      </c>
      <c r="B38" s="159"/>
      <c r="C38" s="253">
        <f>C35+C31+C25</f>
        <v>3332823130</v>
      </c>
      <c r="D38" s="222"/>
      <c r="E38" s="254">
        <f>E35+E31+E25+E36</f>
        <v>3332823130</v>
      </c>
      <c r="F38" s="222"/>
    </row>
    <row r="39" spans="1:6" x14ac:dyDescent="0.25">
      <c r="C39" s="64"/>
      <c r="D39" s="64"/>
      <c r="E39" s="64"/>
      <c r="F39" s="64"/>
    </row>
    <row r="40" spans="1:6" x14ac:dyDescent="0.25">
      <c r="C40" s="64"/>
      <c r="D40" s="64"/>
      <c r="E40" s="64"/>
      <c r="F40" s="64"/>
    </row>
  </sheetData>
  <mergeCells count="99">
    <mergeCell ref="A37:B37"/>
    <mergeCell ref="C37:D37"/>
    <mergeCell ref="E37:F37"/>
    <mergeCell ref="A38:B38"/>
    <mergeCell ref="C38:D38"/>
    <mergeCell ref="E38:F38"/>
    <mergeCell ref="A35:B35"/>
    <mergeCell ref="C35:D35"/>
    <mergeCell ref="E35:F35"/>
    <mergeCell ref="A36:B36"/>
    <mergeCell ref="C36:D36"/>
    <mergeCell ref="E36:F36"/>
    <mergeCell ref="E33:F33"/>
    <mergeCell ref="A34:B34"/>
    <mergeCell ref="C34:D34"/>
    <mergeCell ref="E34:F34"/>
    <mergeCell ref="A33:D33"/>
    <mergeCell ref="E32:F32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A26:F26"/>
    <mergeCell ref="A27:F27"/>
    <mergeCell ref="A28:B28"/>
    <mergeCell ref="C28:D28"/>
    <mergeCell ref="E28:F28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8" orientation="landscape" useFirstPageNumber="1" r:id="rId1"/>
  <headerFoot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sqref="A1:F2 A34:B34 A36:B36 A28:B30 E29:F29 A6:B25 C6:F6"/>
    </sheetView>
  </sheetViews>
  <sheetFormatPr baseColWidth="10" defaultRowHeight="11.25" x14ac:dyDescent="0.25"/>
  <cols>
    <col min="1" max="2" width="30.7109375" style="1" customWidth="1"/>
    <col min="3" max="6" width="15.7109375" style="1" customWidth="1"/>
    <col min="7" max="16384" width="11.42578125" style="1"/>
  </cols>
  <sheetData>
    <row r="1" spans="1:6" ht="12.75" x14ac:dyDescent="0.25">
      <c r="A1" s="176" t="s">
        <v>313</v>
      </c>
      <c r="B1" s="157"/>
      <c r="C1" s="157"/>
      <c r="D1" s="157"/>
      <c r="E1" s="157"/>
      <c r="F1" s="32" t="s">
        <v>179</v>
      </c>
    </row>
    <row r="2" spans="1:6" ht="12.75" x14ac:dyDescent="0.25">
      <c r="A2" s="176" t="s">
        <v>367</v>
      </c>
      <c r="B2" s="157"/>
      <c r="C2" s="157"/>
      <c r="D2" s="157"/>
      <c r="E2" s="157"/>
      <c r="F2" s="32" t="s">
        <v>366</v>
      </c>
    </row>
    <row r="3" spans="1:6" ht="12.75" x14ac:dyDescent="0.25">
      <c r="A3" s="203"/>
      <c r="B3" s="204"/>
      <c r="C3" s="204"/>
      <c r="D3" s="204"/>
      <c r="E3" s="204"/>
      <c r="F3" s="204"/>
    </row>
    <row r="4" spans="1:6" ht="12.75" x14ac:dyDescent="0.25">
      <c r="A4" s="179" t="s">
        <v>365</v>
      </c>
      <c r="B4" s="204"/>
      <c r="C4" s="204"/>
      <c r="D4" s="204"/>
      <c r="E4" s="204"/>
      <c r="F4" s="204"/>
    </row>
    <row r="5" spans="1:6" ht="12.75" x14ac:dyDescent="0.25">
      <c r="A5" s="179" t="s">
        <v>364</v>
      </c>
      <c r="B5" s="204"/>
      <c r="C5" s="204"/>
      <c r="D5" s="204"/>
      <c r="E5" s="204"/>
      <c r="F5" s="204"/>
    </row>
    <row r="6" spans="1:6" ht="12.75" x14ac:dyDescent="0.25">
      <c r="A6" s="176" t="s">
        <v>363</v>
      </c>
      <c r="B6" s="157"/>
      <c r="C6" s="177" t="s">
        <v>84</v>
      </c>
      <c r="D6" s="157"/>
      <c r="E6" s="177" t="s">
        <v>82</v>
      </c>
      <c r="F6" s="157"/>
    </row>
    <row r="7" spans="1:6" ht="12.75" x14ac:dyDescent="0.25">
      <c r="A7" s="205" t="s">
        <v>362</v>
      </c>
      <c r="B7" s="206"/>
      <c r="C7" s="207">
        <f>SUM(C8:C17)</f>
        <v>107559521</v>
      </c>
      <c r="D7" s="208"/>
      <c r="E7" s="207">
        <f>SUM(E8:E17)</f>
        <v>0</v>
      </c>
      <c r="F7" s="208"/>
    </row>
    <row r="8" spans="1:6" ht="12.75" x14ac:dyDescent="0.25">
      <c r="A8" s="209" t="s">
        <v>361</v>
      </c>
      <c r="B8" s="210"/>
      <c r="C8" s="173">
        <v>107559521</v>
      </c>
      <c r="D8" s="211"/>
      <c r="E8" s="173">
        <v>0</v>
      </c>
      <c r="F8" s="211"/>
    </row>
    <row r="9" spans="1:6" ht="12.75" x14ac:dyDescent="0.25">
      <c r="A9" s="209" t="s">
        <v>360</v>
      </c>
      <c r="B9" s="210"/>
      <c r="C9" s="173"/>
      <c r="D9" s="211"/>
      <c r="E9" s="173"/>
      <c r="F9" s="211"/>
    </row>
    <row r="10" spans="1:6" ht="12.75" x14ac:dyDescent="0.25">
      <c r="A10" s="209" t="s">
        <v>359</v>
      </c>
      <c r="B10" s="210"/>
      <c r="C10" s="173"/>
      <c r="D10" s="211"/>
      <c r="E10" s="173"/>
      <c r="F10" s="211"/>
    </row>
    <row r="11" spans="1:6" ht="12.75" x14ac:dyDescent="0.25">
      <c r="A11" s="209" t="s">
        <v>358</v>
      </c>
      <c r="B11" s="210"/>
      <c r="C11" s="173"/>
      <c r="D11" s="211"/>
      <c r="E11" s="173"/>
      <c r="F11" s="211"/>
    </row>
    <row r="12" spans="1:6" ht="12.75" x14ac:dyDescent="0.25">
      <c r="A12" s="209" t="s">
        <v>357</v>
      </c>
      <c r="B12" s="210"/>
      <c r="C12" s="173"/>
      <c r="D12" s="211"/>
      <c r="E12" s="173"/>
      <c r="F12" s="211"/>
    </row>
    <row r="13" spans="1:6" ht="12.75" x14ac:dyDescent="0.25">
      <c r="A13" s="209" t="s">
        <v>356</v>
      </c>
      <c r="B13" s="210"/>
      <c r="C13" s="173"/>
      <c r="D13" s="211"/>
      <c r="E13" s="173"/>
      <c r="F13" s="211"/>
    </row>
    <row r="14" spans="1:6" ht="12.75" x14ac:dyDescent="0.25">
      <c r="A14" s="209" t="s">
        <v>355</v>
      </c>
      <c r="B14" s="210"/>
      <c r="C14" s="173"/>
      <c r="D14" s="211"/>
      <c r="E14" s="173"/>
      <c r="F14" s="211"/>
    </row>
    <row r="15" spans="1:6" ht="12.75" x14ac:dyDescent="0.25">
      <c r="A15" s="209" t="s">
        <v>354</v>
      </c>
      <c r="B15" s="210"/>
      <c r="C15" s="173"/>
      <c r="D15" s="211"/>
      <c r="E15" s="173"/>
      <c r="F15" s="211"/>
    </row>
    <row r="16" spans="1:6" ht="12.75" x14ac:dyDescent="0.25">
      <c r="A16" s="209" t="s">
        <v>353</v>
      </c>
      <c r="B16" s="210"/>
      <c r="C16" s="173"/>
      <c r="D16" s="211"/>
      <c r="E16" s="173"/>
      <c r="F16" s="211"/>
    </row>
    <row r="17" spans="1:6" ht="12.75" x14ac:dyDescent="0.25">
      <c r="A17" s="209" t="s">
        <v>352</v>
      </c>
      <c r="B17" s="210"/>
      <c r="C17" s="173"/>
      <c r="D17" s="211"/>
      <c r="E17" s="173"/>
      <c r="F17" s="211"/>
    </row>
    <row r="18" spans="1:6" ht="12.75" x14ac:dyDescent="0.25">
      <c r="A18" s="212" t="s">
        <v>351</v>
      </c>
      <c r="B18" s="213"/>
      <c r="C18" s="214">
        <f>SUM(C19:C24)</f>
        <v>0</v>
      </c>
      <c r="D18" s="215"/>
      <c r="E18" s="214">
        <f>SUM(E19:E24)</f>
        <v>173637231</v>
      </c>
      <c r="F18" s="215"/>
    </row>
    <row r="19" spans="1:6" ht="12.75" x14ac:dyDescent="0.25">
      <c r="A19" s="209" t="s">
        <v>350</v>
      </c>
      <c r="B19" s="210"/>
      <c r="C19" s="173"/>
      <c r="D19" s="211"/>
      <c r="E19" s="173"/>
      <c r="F19" s="211"/>
    </row>
    <row r="20" spans="1:6" ht="12.75" x14ac:dyDescent="0.25">
      <c r="A20" s="209" t="s">
        <v>349</v>
      </c>
      <c r="B20" s="210"/>
      <c r="C20" s="173"/>
      <c r="D20" s="211"/>
      <c r="E20" s="173"/>
      <c r="F20" s="211"/>
    </row>
    <row r="21" spans="1:6" ht="12.75" x14ac:dyDescent="0.25">
      <c r="A21" s="209" t="s">
        <v>348</v>
      </c>
      <c r="B21" s="210"/>
      <c r="C21" s="173">
        <v>0</v>
      </c>
      <c r="D21" s="211"/>
      <c r="E21" s="173">
        <v>173637231</v>
      </c>
      <c r="F21" s="211"/>
    </row>
    <row r="22" spans="1:6" ht="12.75" x14ac:dyDescent="0.25">
      <c r="A22" s="209" t="s">
        <v>347</v>
      </c>
      <c r="B22" s="210"/>
      <c r="C22" s="173"/>
      <c r="D22" s="211"/>
      <c r="E22" s="173"/>
      <c r="F22" s="211"/>
    </row>
    <row r="23" spans="1:6" ht="12.75" x14ac:dyDescent="0.25">
      <c r="A23" s="209" t="s">
        <v>346</v>
      </c>
      <c r="B23" s="210"/>
      <c r="C23" s="173"/>
      <c r="D23" s="211"/>
      <c r="E23" s="173"/>
      <c r="F23" s="211"/>
    </row>
    <row r="24" spans="1:6" ht="12.75" x14ac:dyDescent="0.25">
      <c r="A24" s="216" t="s">
        <v>345</v>
      </c>
      <c r="B24" s="217"/>
      <c r="C24" s="166"/>
      <c r="D24" s="220"/>
      <c r="E24" s="166"/>
      <c r="F24" s="220"/>
    </row>
    <row r="25" spans="1:6" ht="12.75" x14ac:dyDescent="0.25">
      <c r="A25" s="178" t="s">
        <v>85</v>
      </c>
      <c r="B25" s="159"/>
      <c r="C25" s="221">
        <f>C$7+C$18</f>
        <v>107559521</v>
      </c>
      <c r="D25" s="222"/>
      <c r="E25" s="223">
        <f>E$7+E$18</f>
        <v>173637231</v>
      </c>
      <c r="F25" s="222"/>
    </row>
    <row r="26" spans="1:6" ht="12.75" x14ac:dyDescent="0.25">
      <c r="A26" s="203"/>
      <c r="B26" s="204"/>
      <c r="C26" s="204"/>
      <c r="D26" s="204"/>
      <c r="E26" s="204"/>
      <c r="F26" s="204"/>
    </row>
    <row r="27" spans="1:6" ht="12.75" x14ac:dyDescent="0.25">
      <c r="A27" s="179" t="s">
        <v>344</v>
      </c>
      <c r="B27" s="204"/>
      <c r="C27" s="204"/>
      <c r="D27" s="204"/>
      <c r="E27" s="204"/>
      <c r="F27" s="204"/>
    </row>
    <row r="28" spans="1:6" ht="12.75" x14ac:dyDescent="0.25">
      <c r="A28" s="230" t="s">
        <v>343</v>
      </c>
      <c r="B28" s="231"/>
      <c r="C28" s="232"/>
      <c r="D28" s="233"/>
      <c r="E28" s="232"/>
      <c r="F28" s="233"/>
    </row>
    <row r="29" spans="1:6" ht="12.75" x14ac:dyDescent="0.25">
      <c r="A29" s="234" t="s">
        <v>342</v>
      </c>
      <c r="B29" s="235"/>
      <c r="C29" s="238"/>
      <c r="D29" s="239"/>
      <c r="E29" s="236"/>
      <c r="F29" s="237"/>
    </row>
    <row r="30" spans="1:6" ht="12.75" x14ac:dyDescent="0.25">
      <c r="A30" s="178" t="s">
        <v>85</v>
      </c>
      <c r="B30" s="159"/>
      <c r="C30" s="246">
        <f>SUM(C28:C29)</f>
        <v>0</v>
      </c>
      <c r="D30" s="222"/>
      <c r="E30" s="247">
        <f>SUM(E28:E29)</f>
        <v>0</v>
      </c>
      <c r="F30" s="222"/>
    </row>
    <row r="31" spans="1:6" ht="12.75" x14ac:dyDescent="0.25">
      <c r="A31" s="242"/>
      <c r="B31" s="243"/>
      <c r="C31" s="228"/>
      <c r="D31" s="229"/>
      <c r="E31" s="228"/>
      <c r="F31" s="229"/>
    </row>
    <row r="32" spans="1:6" ht="12.75" x14ac:dyDescent="0.25">
      <c r="A32" s="244" t="s">
        <v>341</v>
      </c>
      <c r="B32" s="245"/>
      <c r="C32" s="245"/>
      <c r="D32" s="245"/>
      <c r="E32" s="240">
        <f xml:space="preserve"> C29+C28-E28</f>
        <v>0</v>
      </c>
      <c r="F32" s="241"/>
    </row>
    <row r="33" spans="1:6" ht="12.75" x14ac:dyDescent="0.25">
      <c r="A33" s="242"/>
      <c r="B33" s="243"/>
      <c r="C33" s="228"/>
      <c r="D33" s="229"/>
      <c r="E33" s="228"/>
      <c r="F33" s="229"/>
    </row>
    <row r="34" spans="1:6" ht="12.75" x14ac:dyDescent="0.25">
      <c r="A34" s="178" t="s">
        <v>340</v>
      </c>
      <c r="B34" s="159"/>
      <c r="C34" s="255">
        <v>66077710</v>
      </c>
      <c r="D34" s="222"/>
      <c r="E34" s="256">
        <v>0</v>
      </c>
      <c r="F34" s="222"/>
    </row>
    <row r="35" spans="1:6" ht="12.75" x14ac:dyDescent="0.25">
      <c r="A35" s="242"/>
      <c r="B35" s="243"/>
      <c r="C35" s="228"/>
      <c r="D35" s="229"/>
      <c r="E35" s="228"/>
      <c r="F35" s="229"/>
    </row>
    <row r="36" spans="1:6" ht="12.75" x14ac:dyDescent="0.25">
      <c r="A36" s="178" t="s">
        <v>339</v>
      </c>
      <c r="B36" s="159"/>
      <c r="C36" s="253">
        <f>C30+C25+C34</f>
        <v>173637231</v>
      </c>
      <c r="D36" s="222"/>
      <c r="E36" s="257">
        <f>E30+E25+E34</f>
        <v>173637231</v>
      </c>
      <c r="F36" s="222"/>
    </row>
    <row r="37" spans="1:6" x14ac:dyDescent="0.25">
      <c r="C37" s="64"/>
      <c r="D37" s="64"/>
      <c r="E37" s="64"/>
      <c r="F37" s="64"/>
    </row>
    <row r="38" spans="1:6" x14ac:dyDescent="0.25">
      <c r="C38" s="64"/>
      <c r="D38" s="64"/>
      <c r="E38" s="64"/>
      <c r="F38" s="64"/>
    </row>
    <row r="39" spans="1:6" x14ac:dyDescent="0.25">
      <c r="C39" s="64"/>
      <c r="D39" s="64"/>
      <c r="E39" s="64"/>
      <c r="F39" s="64"/>
    </row>
    <row r="40" spans="1:6" x14ac:dyDescent="0.25">
      <c r="C40" s="64"/>
      <c r="D40" s="64"/>
      <c r="E40" s="64"/>
      <c r="F40" s="64"/>
    </row>
  </sheetData>
  <mergeCells count="93">
    <mergeCell ref="A35:B35"/>
    <mergeCell ref="C35:D35"/>
    <mergeCell ref="E35:F35"/>
    <mergeCell ref="A36:B36"/>
    <mergeCell ref="C36:D36"/>
    <mergeCell ref="E36:F36"/>
    <mergeCell ref="C30:D30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E32:F32"/>
    <mergeCell ref="A32:D32"/>
    <mergeCell ref="A24:B24"/>
    <mergeCell ref="C24:D24"/>
    <mergeCell ref="E24:F24"/>
    <mergeCell ref="E30:F30"/>
    <mergeCell ref="A25:B25"/>
    <mergeCell ref="C25:D25"/>
    <mergeCell ref="E25:F25"/>
    <mergeCell ref="A26:F26"/>
    <mergeCell ref="A27:F27"/>
    <mergeCell ref="A28:B28"/>
    <mergeCell ref="C28:D28"/>
    <mergeCell ref="E28:F28"/>
    <mergeCell ref="A29:B29"/>
    <mergeCell ref="C29:D29"/>
    <mergeCell ref="E29:F29"/>
    <mergeCell ref="A30:B30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1:E1"/>
    <mergeCell ref="A2:E2"/>
    <mergeCell ref="A3:F3"/>
    <mergeCell ref="A4:F4"/>
    <mergeCell ref="A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topLeftCell="A4" workbookViewId="0">
      <selection activeCell="A5" sqref="A5:D21 A28:D40"/>
    </sheetView>
  </sheetViews>
  <sheetFormatPr baseColWidth="10" defaultRowHeight="11.25" x14ac:dyDescent="0.25"/>
  <cols>
    <col min="1" max="1" width="10.7109375" style="1" customWidth="1"/>
    <col min="2" max="2" width="50.7109375" style="2" customWidth="1"/>
    <col min="3" max="4" width="20.7109375" style="1" customWidth="1"/>
    <col min="5" max="16384" width="11.42578125" style="1"/>
  </cols>
  <sheetData>
    <row r="1" spans="1:4" ht="12.75" x14ac:dyDescent="0.25">
      <c r="A1" s="176" t="s">
        <v>313</v>
      </c>
      <c r="B1" s="157"/>
      <c r="C1" s="157"/>
      <c r="D1" s="32" t="s">
        <v>179</v>
      </c>
    </row>
    <row r="2" spans="1:4" ht="12.75" x14ac:dyDescent="0.25">
      <c r="A2" s="176" t="s">
        <v>338</v>
      </c>
      <c r="B2" s="157"/>
      <c r="C2" s="157"/>
      <c r="D2" s="32" t="s">
        <v>337</v>
      </c>
    </row>
    <row r="3" spans="1:4" ht="12.75" x14ac:dyDescent="0.25">
      <c r="A3" s="179" t="s">
        <v>84</v>
      </c>
      <c r="B3" s="204"/>
      <c r="C3" s="204"/>
      <c r="D3" s="204"/>
    </row>
    <row r="4" spans="1:4" ht="33.75" x14ac:dyDescent="0.25">
      <c r="A4" s="8"/>
      <c r="B4" s="8" t="s">
        <v>310</v>
      </c>
      <c r="C4" s="8" t="s">
        <v>287</v>
      </c>
      <c r="D4" s="8" t="s">
        <v>286</v>
      </c>
    </row>
    <row r="5" spans="1:4" ht="12.75" x14ac:dyDescent="0.25">
      <c r="A5" s="178" t="s">
        <v>336</v>
      </c>
      <c r="B5" s="159"/>
      <c r="C5" s="12">
        <v>3404399115</v>
      </c>
      <c r="D5" s="12">
        <v>-71575985</v>
      </c>
    </row>
    <row r="6" spans="1:4" ht="12.75" x14ac:dyDescent="0.25">
      <c r="A6" s="168" t="s">
        <v>284</v>
      </c>
      <c r="B6" s="161"/>
      <c r="C6" s="24">
        <v>3404399115</v>
      </c>
      <c r="D6" s="24">
        <v>-71575985</v>
      </c>
    </row>
    <row r="7" spans="1:4" x14ac:dyDescent="0.25">
      <c r="A7" s="23" t="s">
        <v>72</v>
      </c>
      <c r="B7" s="22" t="s">
        <v>71</v>
      </c>
      <c r="C7" s="21">
        <v>0</v>
      </c>
      <c r="D7" s="21">
        <v>0</v>
      </c>
    </row>
    <row r="8" spans="1:4" x14ac:dyDescent="0.25">
      <c r="A8" s="23" t="s">
        <v>307</v>
      </c>
      <c r="B8" s="22" t="s">
        <v>306</v>
      </c>
      <c r="C8" s="21">
        <v>0</v>
      </c>
      <c r="D8" s="21">
        <v>0</v>
      </c>
    </row>
    <row r="9" spans="1:4" x14ac:dyDescent="0.25">
      <c r="A9" s="23" t="s">
        <v>77</v>
      </c>
      <c r="B9" s="22" t="s">
        <v>305</v>
      </c>
      <c r="C9" s="21">
        <v>1551312620</v>
      </c>
      <c r="D9" s="21">
        <v>0</v>
      </c>
    </row>
    <row r="10" spans="1:4" ht="22.5" x14ac:dyDescent="0.25">
      <c r="A10" s="23" t="s">
        <v>304</v>
      </c>
      <c r="B10" s="22" t="s">
        <v>303</v>
      </c>
      <c r="C10" s="21">
        <v>0</v>
      </c>
      <c r="D10" s="21">
        <v>0</v>
      </c>
    </row>
    <row r="11" spans="1:4" x14ac:dyDescent="0.25">
      <c r="A11" s="23" t="s">
        <v>302</v>
      </c>
      <c r="B11" s="22" t="s">
        <v>335</v>
      </c>
      <c r="C11" s="21">
        <v>0</v>
      </c>
      <c r="D11" s="21">
        <v>0</v>
      </c>
    </row>
    <row r="12" spans="1:4" x14ac:dyDescent="0.25">
      <c r="A12" s="23" t="s">
        <v>300</v>
      </c>
      <c r="B12" s="22" t="s">
        <v>334</v>
      </c>
      <c r="C12" s="21">
        <v>0</v>
      </c>
      <c r="D12" s="21">
        <v>0</v>
      </c>
    </row>
    <row r="13" spans="1:4" x14ac:dyDescent="0.25">
      <c r="A13" s="23" t="s">
        <v>298</v>
      </c>
      <c r="B13" s="22" t="s">
        <v>333</v>
      </c>
      <c r="C13" s="21">
        <v>47425</v>
      </c>
      <c r="D13" s="21">
        <v>0</v>
      </c>
    </row>
    <row r="14" spans="1:4" x14ac:dyDescent="0.25">
      <c r="A14" s="23" t="s">
        <v>296</v>
      </c>
      <c r="B14" s="22" t="s">
        <v>295</v>
      </c>
      <c r="C14" s="21">
        <v>0</v>
      </c>
      <c r="D14" s="21">
        <v>0</v>
      </c>
    </row>
    <row r="15" spans="1:4" x14ac:dyDescent="0.25">
      <c r="A15" s="23" t="s">
        <v>294</v>
      </c>
      <c r="B15" s="22" t="s">
        <v>332</v>
      </c>
      <c r="C15" s="21">
        <v>1853039070</v>
      </c>
      <c r="D15" s="21">
        <v>-71575985</v>
      </c>
    </row>
    <row r="16" spans="1:4" ht="22.5" x14ac:dyDescent="0.25">
      <c r="A16" s="23" t="s">
        <v>68</v>
      </c>
      <c r="B16" s="22" t="s">
        <v>67</v>
      </c>
      <c r="C16" s="21">
        <v>0</v>
      </c>
      <c r="D16" s="21">
        <v>0</v>
      </c>
    </row>
    <row r="17" spans="1:4" x14ac:dyDescent="0.25">
      <c r="A17" s="23" t="s">
        <v>66</v>
      </c>
      <c r="B17" s="22" t="s">
        <v>65</v>
      </c>
      <c r="C17" s="21">
        <v>0</v>
      </c>
      <c r="D17" s="21">
        <v>0</v>
      </c>
    </row>
    <row r="18" spans="1:4" x14ac:dyDescent="0.25">
      <c r="A18" s="23" t="s">
        <v>292</v>
      </c>
      <c r="B18" s="22" t="s">
        <v>224</v>
      </c>
      <c r="C18" s="21">
        <v>0</v>
      </c>
      <c r="D18" s="21">
        <v>0</v>
      </c>
    </row>
    <row r="19" spans="1:4" ht="12.75" x14ac:dyDescent="0.25">
      <c r="A19" s="178" t="s">
        <v>268</v>
      </c>
      <c r="B19" s="159"/>
      <c r="C19" s="12">
        <v>0</v>
      </c>
      <c r="D19" s="12">
        <v>0</v>
      </c>
    </row>
    <row r="20" spans="1:4" x14ac:dyDescent="0.25">
      <c r="A20" s="23" t="s">
        <v>223</v>
      </c>
      <c r="B20" s="22" t="s">
        <v>222</v>
      </c>
      <c r="C20" s="21">
        <v>0</v>
      </c>
      <c r="D20" s="21">
        <v>0</v>
      </c>
    </row>
    <row r="21" spans="1:4" x14ac:dyDescent="0.25">
      <c r="A21" s="98" t="s">
        <v>221</v>
      </c>
      <c r="B21" s="44" t="s">
        <v>136</v>
      </c>
      <c r="C21" s="43">
        <v>0</v>
      </c>
      <c r="D21" s="43">
        <v>0</v>
      </c>
    </row>
    <row r="22" spans="1:4" ht="12.75" x14ac:dyDescent="0.25">
      <c r="C22" s="261" t="s">
        <v>267</v>
      </c>
      <c r="D22" s="262"/>
    </row>
    <row r="23" spans="1:4" ht="12.75" x14ac:dyDescent="0.25">
      <c r="A23" s="258" t="s">
        <v>331</v>
      </c>
      <c r="B23" s="251"/>
      <c r="C23" s="12">
        <v>0</v>
      </c>
      <c r="D23" s="12">
        <v>0</v>
      </c>
    </row>
    <row r="24" spans="1:4" ht="12.75" x14ac:dyDescent="0.25">
      <c r="C24" s="259" t="s">
        <v>265</v>
      </c>
      <c r="D24" s="260"/>
    </row>
    <row r="25" spans="1:4" ht="12.75" x14ac:dyDescent="0.25">
      <c r="A25" s="258" t="s">
        <v>330</v>
      </c>
      <c r="B25" s="251"/>
      <c r="C25" s="12">
        <f>C23+C5</f>
        <v>3404399115</v>
      </c>
      <c r="D25" s="12">
        <f>D23+D5</f>
        <v>-71575985</v>
      </c>
    </row>
    <row r="26" spans="1:4" x14ac:dyDescent="0.25">
      <c r="A26" s="74" t="s">
        <v>178</v>
      </c>
    </row>
    <row r="27" spans="1:4" ht="33.75" x14ac:dyDescent="0.25">
      <c r="A27" s="8"/>
      <c r="B27" s="8" t="s">
        <v>288</v>
      </c>
      <c r="C27" s="8" t="s">
        <v>287</v>
      </c>
      <c r="D27" s="8" t="s">
        <v>286</v>
      </c>
    </row>
    <row r="28" spans="1:4" ht="12.75" x14ac:dyDescent="0.25">
      <c r="A28" s="178" t="s">
        <v>329</v>
      </c>
      <c r="B28" s="159"/>
      <c r="C28" s="12">
        <v>177965249</v>
      </c>
      <c r="D28" s="12">
        <v>-70405728</v>
      </c>
    </row>
    <row r="29" spans="1:4" ht="12.75" x14ac:dyDescent="0.25">
      <c r="A29" s="168" t="s">
        <v>284</v>
      </c>
      <c r="B29" s="161"/>
      <c r="C29" s="24">
        <v>177965249</v>
      </c>
      <c r="D29" s="24">
        <v>-70405728</v>
      </c>
    </row>
    <row r="30" spans="1:4" x14ac:dyDescent="0.25">
      <c r="A30" s="23" t="s">
        <v>328</v>
      </c>
      <c r="B30" s="22" t="s">
        <v>327</v>
      </c>
      <c r="C30" s="21">
        <v>11063922</v>
      </c>
      <c r="D30" s="21">
        <v>1193317</v>
      </c>
    </row>
    <row r="31" spans="1:4" x14ac:dyDescent="0.25">
      <c r="A31" s="23" t="s">
        <v>326</v>
      </c>
      <c r="B31" s="22" t="s">
        <v>325</v>
      </c>
      <c r="C31" s="21">
        <v>0</v>
      </c>
      <c r="D31" s="21">
        <v>0</v>
      </c>
    </row>
    <row r="32" spans="1:4" x14ac:dyDescent="0.25">
      <c r="A32" s="23" t="s">
        <v>324</v>
      </c>
      <c r="B32" s="22" t="s">
        <v>323</v>
      </c>
      <c r="C32" s="21">
        <v>0</v>
      </c>
      <c r="D32" s="21">
        <v>0</v>
      </c>
    </row>
    <row r="33" spans="1:4" x14ac:dyDescent="0.25">
      <c r="A33" s="23" t="s">
        <v>322</v>
      </c>
      <c r="B33" s="22" t="s">
        <v>321</v>
      </c>
      <c r="C33" s="21">
        <v>0</v>
      </c>
      <c r="D33" s="21">
        <v>0</v>
      </c>
    </row>
    <row r="34" spans="1:4" x14ac:dyDescent="0.25">
      <c r="A34" s="23" t="s">
        <v>320</v>
      </c>
      <c r="B34" s="22" t="s">
        <v>140</v>
      </c>
      <c r="C34" s="21">
        <v>0</v>
      </c>
      <c r="D34" s="21">
        <v>0</v>
      </c>
    </row>
    <row r="35" spans="1:4" x14ac:dyDescent="0.25">
      <c r="A35" s="23" t="s">
        <v>319</v>
      </c>
      <c r="B35" s="22" t="s">
        <v>318</v>
      </c>
      <c r="C35" s="21">
        <v>41363049</v>
      </c>
      <c r="D35" s="21">
        <v>0</v>
      </c>
    </row>
    <row r="36" spans="1:4" x14ac:dyDescent="0.25">
      <c r="A36" s="23" t="s">
        <v>317</v>
      </c>
      <c r="B36" s="22" t="s">
        <v>316</v>
      </c>
      <c r="C36" s="21">
        <v>125538278</v>
      </c>
      <c r="D36" s="21">
        <v>-71599045</v>
      </c>
    </row>
    <row r="37" spans="1:4" x14ac:dyDescent="0.25">
      <c r="A37" s="23" t="s">
        <v>139</v>
      </c>
      <c r="B37" s="22" t="s">
        <v>138</v>
      </c>
      <c r="C37" s="21">
        <v>0</v>
      </c>
      <c r="D37" s="21">
        <v>0</v>
      </c>
    </row>
    <row r="38" spans="1:4" ht="12.75" x14ac:dyDescent="0.25">
      <c r="A38" s="178" t="s">
        <v>268</v>
      </c>
      <c r="B38" s="159"/>
      <c r="C38" s="12">
        <v>0</v>
      </c>
      <c r="D38" s="12">
        <v>0</v>
      </c>
    </row>
    <row r="39" spans="1:4" x14ac:dyDescent="0.25">
      <c r="A39" s="23" t="s">
        <v>137</v>
      </c>
      <c r="B39" s="22" t="s">
        <v>136</v>
      </c>
      <c r="C39" s="21">
        <v>0</v>
      </c>
      <c r="D39" s="21">
        <v>0</v>
      </c>
    </row>
    <row r="40" spans="1:4" x14ac:dyDescent="0.25">
      <c r="A40" s="98" t="s">
        <v>133</v>
      </c>
      <c r="B40" s="44" t="s">
        <v>87</v>
      </c>
      <c r="C40" s="43">
        <v>0</v>
      </c>
      <c r="D40" s="43">
        <v>0</v>
      </c>
    </row>
    <row r="41" spans="1:4" ht="12.75" x14ac:dyDescent="0.25">
      <c r="C41" s="261" t="s">
        <v>267</v>
      </c>
      <c r="D41" s="262"/>
    </row>
    <row r="42" spans="1:4" ht="12.75" x14ac:dyDescent="0.25">
      <c r="A42" s="258" t="s">
        <v>315</v>
      </c>
      <c r="B42" s="251"/>
      <c r="C42" s="12">
        <v>0</v>
      </c>
      <c r="D42" s="12">
        <v>66077710</v>
      </c>
    </row>
    <row r="43" spans="1:4" ht="12.75" x14ac:dyDescent="0.25">
      <c r="C43" s="259" t="s">
        <v>265</v>
      </c>
      <c r="D43" s="260"/>
    </row>
    <row r="44" spans="1:4" ht="12.75" x14ac:dyDescent="0.25">
      <c r="A44" s="258" t="s">
        <v>314</v>
      </c>
      <c r="B44" s="251"/>
      <c r="C44" s="12">
        <f>C42+C28</f>
        <v>177965249</v>
      </c>
      <c r="D44" s="12">
        <f>D42+D28</f>
        <v>-4328018</v>
      </c>
    </row>
  </sheetData>
  <mergeCells count="17">
    <mergeCell ref="C41:D41"/>
    <mergeCell ref="A1:C1"/>
    <mergeCell ref="A2:C2"/>
    <mergeCell ref="A3:D3"/>
    <mergeCell ref="A44:B44"/>
    <mergeCell ref="A42:B42"/>
    <mergeCell ref="A38:B38"/>
    <mergeCell ref="A29:B29"/>
    <mergeCell ref="A28:B28"/>
    <mergeCell ref="A25:B25"/>
    <mergeCell ref="A23:B23"/>
    <mergeCell ref="A19:B19"/>
    <mergeCell ref="A6:B6"/>
    <mergeCell ref="A5:B5"/>
    <mergeCell ref="C24:D24"/>
    <mergeCell ref="C22:D22"/>
    <mergeCell ref="C43:D43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1" firstPageNumber="10" orientation="landscape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18</vt:i4>
      </vt:variant>
    </vt:vector>
  </HeadingPairs>
  <TitlesOfParts>
    <vt:vector size="39" baseType="lpstr">
      <vt:lpstr>Pagfbsnc1</vt:lpstr>
      <vt:lpstr>Pagfbsnc2</vt:lpstr>
      <vt:lpstr>pagfbsnc4</vt:lpstr>
      <vt:lpstr>pagfbsnc4b</vt:lpstr>
      <vt:lpstr>pagfbsnc5</vt:lpstr>
      <vt:lpstr>pagfbsnc6</vt:lpstr>
      <vt:lpstr>pagfbsnc8</vt:lpstr>
      <vt:lpstr>pagfbsnc9</vt:lpstr>
      <vt:lpstr>pagfbsnc10</vt:lpstr>
      <vt:lpstr>pagfbsnc11</vt:lpstr>
      <vt:lpstr>Pagfbsnc12</vt:lpstr>
      <vt:lpstr>pagfbsnc13</vt:lpstr>
      <vt:lpstr>pagfbsnc13a</vt:lpstr>
      <vt:lpstr>pagfbsnc14</vt:lpstr>
      <vt:lpstr>pagfbsnc24</vt:lpstr>
      <vt:lpstr>pagfbsnc25</vt:lpstr>
      <vt:lpstr>pagfbsnc31</vt:lpstr>
      <vt:lpstr>pagfbsnc32</vt:lpstr>
      <vt:lpstr>pagfbsnc43</vt:lpstr>
      <vt:lpstr>pagfbsnc53</vt:lpstr>
      <vt:lpstr>pagfbsnc54</vt:lpstr>
      <vt:lpstr>pagfbsnc10!Impression_des_titres</vt:lpstr>
      <vt:lpstr>pagfbsnc11!Impression_des_titres</vt:lpstr>
      <vt:lpstr>pagfbsnc13!Impression_des_titres</vt:lpstr>
      <vt:lpstr>pagfbsnc13a!Impression_des_titres</vt:lpstr>
      <vt:lpstr>pagfbsnc14!Impression_des_titres</vt:lpstr>
      <vt:lpstr>pagfbsnc24!Impression_des_titres</vt:lpstr>
      <vt:lpstr>pagfbsnc25!Impression_des_titres</vt:lpstr>
      <vt:lpstr>pagfbsnc31!Impression_des_titres</vt:lpstr>
      <vt:lpstr>pagfbsnc32!Impression_des_titres</vt:lpstr>
      <vt:lpstr>pagfbsnc4!Impression_des_titres</vt:lpstr>
      <vt:lpstr>pagfbsnc43!Impression_des_titres</vt:lpstr>
      <vt:lpstr>pagfbsnc4b!Impression_des_titres</vt:lpstr>
      <vt:lpstr>pagfbsnc5!Impression_des_titres</vt:lpstr>
      <vt:lpstr>pagfbsnc53!Impression_des_titres</vt:lpstr>
      <vt:lpstr>pagfbsnc54!Impression_des_titres</vt:lpstr>
      <vt:lpstr>pagfbsnc6!Impression_des_titres</vt:lpstr>
      <vt:lpstr>pagfbsnc8!Impression_des_titres</vt:lpstr>
      <vt:lpstr>pagfbsnc9!Impression_des_titres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2018-08-21T03:37:58Z</cp:lastPrinted>
  <dcterms:created xsi:type="dcterms:W3CDTF">2018-07-25T00:21:08Z</dcterms:created>
  <dcterms:modified xsi:type="dcterms:W3CDTF">2018-08-21T03:52:12Z</dcterms:modified>
</cp:coreProperties>
</file>